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5" windowWidth="14415" windowHeight="12705" tabRatio="841" activeTab="4"/>
  </bookViews>
  <sheets>
    <sheet name="1.위치 및 지역특성(토지정보과)" sheetId="5" r:id="rId1"/>
    <sheet name="2.행정구역(총무과)" sheetId="4" r:id="rId2"/>
    <sheet name="3.토지지목별 현황(토지정보과)" sheetId="9" r:id="rId3"/>
    <sheet name="4.일기일수(대구기상지청)" sheetId="7" r:id="rId4"/>
    <sheet name="5.기상개황(대구기상지청)" sheetId="8" r:id="rId5"/>
  </sheets>
  <definedNames>
    <definedName name="_xlnm.Database">#REF!</definedName>
    <definedName name="_xlnm.Print_Area" localSheetId="1">'2.행정구역(총무과)'!$A$1:$H$31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L10" i="7" l="1"/>
  <c r="K10" i="7"/>
  <c r="J10" i="7"/>
  <c r="I10" i="7"/>
  <c r="H10" i="7"/>
  <c r="G10" i="7"/>
  <c r="F10" i="7"/>
  <c r="E10" i="7"/>
  <c r="D10" i="7"/>
  <c r="C10" i="7"/>
  <c r="B10" i="7"/>
  <c r="Q10" i="8" l="1"/>
  <c r="P10" i="8"/>
  <c r="O10" i="8"/>
  <c r="N10" i="8"/>
  <c r="L10" i="8"/>
  <c r="K10" i="8"/>
  <c r="J10" i="8"/>
  <c r="I10" i="8"/>
  <c r="H10" i="8"/>
  <c r="G10" i="8"/>
  <c r="F10" i="8"/>
  <c r="E10" i="8"/>
  <c r="D10" i="8"/>
  <c r="C10" i="8"/>
  <c r="B10" i="8"/>
  <c r="B7" i="9" l="1"/>
</calcChain>
</file>

<file path=xl/sharedStrings.xml><?xml version="1.0" encoding="utf-8"?>
<sst xmlns="http://schemas.openxmlformats.org/spreadsheetml/2006/main" count="188" uniqueCount="159">
  <si>
    <t xml:space="preserve"> </t>
  </si>
  <si>
    <t>법정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</si>
  <si>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</si>
  <si>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</si>
  <si>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</si>
  <si>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</si>
  <si>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</si>
  <si>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</si>
  <si>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</si>
  <si>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</si>
  <si>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</si>
  <si>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</si>
  <si>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</si>
  <si>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</si>
  <si>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</si>
  <si>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</si>
  <si>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</si>
  <si>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1. 위치 및 지역특성</t>
    <phoneticPr fontId="3" type="noConversion"/>
  </si>
  <si>
    <t>전</t>
  </si>
  <si>
    <t>답</t>
  </si>
  <si>
    <t>임    야</t>
  </si>
  <si>
    <t>공 장 용 지</t>
  </si>
  <si>
    <t>주차장</t>
    <phoneticPr fontId="3" type="noConversion"/>
  </si>
  <si>
    <t>주유소용지</t>
    <phoneticPr fontId="3" type="noConversion"/>
  </si>
  <si>
    <t>창고용지</t>
    <phoneticPr fontId="3" type="noConversion"/>
  </si>
  <si>
    <t>체육용지</t>
    <phoneticPr fontId="3" type="noConversion"/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</si>
  <si>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</si>
  <si>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</si>
  <si>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</si>
  <si>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</si>
  <si>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</si>
  <si>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</si>
  <si>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</si>
  <si>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</si>
  <si>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</si>
  <si>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</si>
  <si>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</si>
  <si>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</si>
  <si>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상대습도(%)</t>
    <phoneticPr fontId="3" type="noConversion"/>
  </si>
  <si>
    <t>평    균
해면기압
(hPa)</t>
    <phoneticPr fontId="3" type="noConversion"/>
  </si>
  <si>
    <t>평균운량 
(1/10)</t>
    <phoneticPr fontId="3" type="noConversion"/>
  </si>
  <si>
    <t>일조시간</t>
  </si>
  <si>
    <t>평균최고</t>
  </si>
  <si>
    <t>평균최저</t>
  </si>
  <si>
    <t>최저극값</t>
    <phoneticPr fontId="3" type="noConversion"/>
  </si>
  <si>
    <t>평균풍속</t>
  </si>
  <si>
    <t>최대풍속</t>
  </si>
  <si>
    <t>최    대
순간풍속</t>
    <phoneticPr fontId="3" type="noConversion"/>
  </si>
  <si>
    <t xml:space="preserve"> 2 월 </t>
  </si>
  <si>
    <t>기    온 (℃)</t>
    <phoneticPr fontId="3" type="noConversion"/>
  </si>
  <si>
    <t>바  람(m/s)</t>
    <phoneticPr fontId="3" type="noConversion"/>
  </si>
  <si>
    <t>최고극값</t>
    <phoneticPr fontId="3" type="noConversion"/>
  </si>
  <si>
    <t>2 0 1 4</t>
  </si>
  <si>
    <t>2 0 1 5</t>
    <phoneticPr fontId="3" type="noConversion"/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</si>
  <si>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</si>
  <si>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</si>
  <si>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</si>
  <si>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</si>
  <si>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</si>
  <si>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</si>
  <si>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</si>
  <si>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</si>
  <si>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이슬점  온  도(℃)</t>
    <phoneticPr fontId="3" type="noConversion"/>
  </si>
  <si>
    <t>최  심  신적설(cm)</t>
    <phoneticPr fontId="3" type="noConversion"/>
  </si>
  <si>
    <t>강수량(mm)</t>
    <phoneticPr fontId="3" type="noConversion"/>
  </si>
  <si>
    <t>평균</t>
    <phoneticPr fontId="3" type="noConversion"/>
  </si>
  <si>
    <t>최소</t>
    <phoneticPr fontId="3" type="noConversion"/>
  </si>
  <si>
    <t>광 천 지</t>
  </si>
  <si>
    <t>대   지</t>
    <phoneticPr fontId="3" type="noConversion"/>
  </si>
  <si>
    <t>과수원</t>
    <phoneticPr fontId="1" type="noConversion"/>
  </si>
  <si>
    <t>목장용지</t>
    <phoneticPr fontId="1" type="noConversion"/>
  </si>
  <si>
    <t>학교용지</t>
    <phoneticPr fontId="1" type="noConversion"/>
  </si>
  <si>
    <t>철도용지</t>
    <phoneticPr fontId="1" type="noConversion"/>
  </si>
  <si>
    <t>하  천</t>
    <phoneticPr fontId="1" type="noConversion"/>
  </si>
  <si>
    <t>제  방</t>
    <phoneticPr fontId="1" type="noConversion"/>
  </si>
  <si>
    <t>양어장</t>
    <phoneticPr fontId="3" type="noConversion"/>
  </si>
  <si>
    <t>수도용지</t>
    <phoneticPr fontId="1" type="noConversion"/>
  </si>
  <si>
    <t>공   원</t>
    <phoneticPr fontId="1" type="noConversion"/>
  </si>
  <si>
    <t>유원지</t>
    <phoneticPr fontId="1" type="noConversion"/>
  </si>
  <si>
    <t>사적지</t>
    <phoneticPr fontId="1" type="noConversion"/>
  </si>
  <si>
    <t>묘 지</t>
    <phoneticPr fontId="1" type="noConversion"/>
  </si>
  <si>
    <t>잡종지</t>
    <phoneticPr fontId="1" type="noConversion"/>
  </si>
  <si>
    <t>단</t>
  </si>
  <si>
    <t>연장거리</t>
  </si>
  <si>
    <t>지    명</t>
  </si>
  <si>
    <t>극    점</t>
  </si>
  <si>
    <t>동  단</t>
  </si>
  <si>
    <t>서  단</t>
  </si>
  <si>
    <t>남  단</t>
  </si>
  <si>
    <t>북  단</t>
  </si>
  <si>
    <t>북 위  35°53' 06"</t>
    <phoneticPr fontId="1" type="noConversion"/>
  </si>
  <si>
    <t>상리동 산276-2</t>
    <phoneticPr fontId="1" type="noConversion"/>
  </si>
  <si>
    <t>내당동 1306-3</t>
    <phoneticPr fontId="1" type="noConversion"/>
  </si>
  <si>
    <t>경도와 위도의 극점</t>
    <phoneticPr fontId="3" type="noConversion"/>
  </si>
  <si>
    <t>동서간  5.8 km</t>
    <phoneticPr fontId="1" type="noConversion"/>
  </si>
  <si>
    <t>남북간  4.7 km</t>
    <phoneticPr fontId="3" type="noConversion"/>
  </si>
  <si>
    <t xml:space="preserve"> ◈ 위  치</t>
    <phoneticPr fontId="3" type="noConversion"/>
  </si>
  <si>
    <t xml:space="preserve"> 단위 : ㎡</t>
    <phoneticPr fontId="3" type="noConversion"/>
  </si>
  <si>
    <t xml:space="preserve"> 4. 일기일수</t>
    <phoneticPr fontId="3" type="noConversion"/>
  </si>
  <si>
    <t xml:space="preserve"> 자료:토지정보과</t>
    <phoneticPr fontId="3" type="noConversion"/>
  </si>
  <si>
    <t xml:space="preserve"> 자료:토지정보과</t>
    <phoneticPr fontId="3" type="noConversion"/>
  </si>
  <si>
    <t xml:space="preserve"> 5. 기상개황</t>
    <phoneticPr fontId="3" type="noConversion"/>
  </si>
  <si>
    <t>소  재  지</t>
    <phoneticPr fontId="3" type="noConversion"/>
  </si>
  <si>
    <t>대구광역시 서구
국채보상로 257
(평리동)</t>
    <phoneticPr fontId="1" type="noConversion"/>
  </si>
  <si>
    <t>구  거</t>
    <phoneticPr fontId="1" type="noConversion"/>
  </si>
  <si>
    <t>유  지</t>
    <phoneticPr fontId="1" type="noConversion"/>
  </si>
  <si>
    <t>도    로</t>
    <phoneticPr fontId="1" type="noConversion"/>
  </si>
  <si>
    <t>종교용지</t>
    <phoneticPr fontId="1" type="noConversion"/>
  </si>
  <si>
    <t>비산7동 2127</t>
    <phoneticPr fontId="1" type="noConversion"/>
  </si>
  <si>
    <t>동 경 128°34' 54"</t>
    <phoneticPr fontId="1" type="noConversion"/>
  </si>
  <si>
    <t>북 위  35°53' 00"</t>
    <phoneticPr fontId="1" type="noConversion"/>
  </si>
  <si>
    <t>동 경 128°31' 00"</t>
    <phoneticPr fontId="1" type="noConversion"/>
  </si>
  <si>
    <t>북 위  35°51' 17"</t>
    <phoneticPr fontId="1" type="noConversion"/>
  </si>
  <si>
    <t>동 경 128°32' 58"</t>
    <phoneticPr fontId="1" type="noConversion"/>
  </si>
  <si>
    <t>북 위  35°53' 37"</t>
    <phoneticPr fontId="3" type="noConversion"/>
  </si>
  <si>
    <t>동 경 128°32' 36"</t>
    <phoneticPr fontId="3" type="noConversion"/>
  </si>
  <si>
    <t>연  별</t>
    <phoneticPr fontId="3" type="noConversion"/>
  </si>
  <si>
    <t>2 0 1 6</t>
    <phoneticPr fontId="3" type="noConversion"/>
  </si>
  <si>
    <t xml:space="preserve"> 3. 토지지목별 현황</t>
    <phoneticPr fontId="3" type="noConversion"/>
  </si>
  <si>
    <t xml:space="preserve"> ○ 지역특성 
    - 경부선철도 및 경부, 중부내륙, 광주-대구, 중앙고속도로가 통과하는 대구의 중서부 교통요충지
    - 서대구산업단지 및 염색산업단지가 위치한 지역경제 거점
    - 도시철도 2·3호선 운행, 서대구 고속철도역 건립으로 대구의 새로운 중심권으로 부각</t>
    <phoneticPr fontId="3" type="noConversion"/>
  </si>
  <si>
    <t>평 균</t>
    <phoneticPr fontId="3" type="noConversion"/>
  </si>
  <si>
    <t>합  계</t>
    <phoneticPr fontId="3" type="noConversion"/>
  </si>
  <si>
    <t>연    별
및
월    별</t>
    <phoneticPr fontId="3" type="noConversion"/>
  </si>
  <si>
    <t>원대동2가 203-2</t>
    <phoneticPr fontId="1" type="noConversion"/>
  </si>
  <si>
    <t>2 0 1 7</t>
    <phoneticPr fontId="3" type="noConversion"/>
  </si>
  <si>
    <t>2 0 1 8</t>
    <phoneticPr fontId="3" type="noConversion"/>
  </si>
  <si>
    <t>2 0 1 9</t>
    <phoneticPr fontId="3" type="noConversion"/>
  </si>
  <si>
    <t xml:space="preserve"> 2. 행 정 구 역</t>
  </si>
  <si>
    <t xml:space="preserve"> 단위 : 개</t>
  </si>
  <si>
    <t>연    별
및
동    별</t>
  </si>
  <si>
    <t>면 적(㎢)</t>
  </si>
  <si>
    <t>구</t>
  </si>
  <si>
    <t>동</t>
  </si>
  <si>
    <t>통</t>
  </si>
  <si>
    <t>반</t>
  </si>
  <si>
    <t>구성비   (%)</t>
  </si>
  <si>
    <t>행정</t>
  </si>
  <si>
    <t>2 0 1 5</t>
  </si>
  <si>
    <t>2 0 1 6</t>
  </si>
  <si>
    <t>2 0 1 7</t>
  </si>
  <si>
    <t>2 0 1 8</t>
  </si>
  <si>
    <t>2 0 1 9</t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</si>
  <si>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</si>
  <si>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</si>
  <si>
    <t>자료:총무과</t>
  </si>
  <si>
    <t>2 0 1 9</t>
    <phoneticPr fontId="3" type="noConversion"/>
  </si>
  <si>
    <t>…</t>
    <phoneticPr fontId="3" type="noConversion"/>
  </si>
  <si>
    <t>자료:「기상관측통계」 기상청</t>
    <phoneticPr fontId="3" type="noConversion"/>
  </si>
  <si>
    <t xml:space="preserve"> 주:1. 평균기온 및 평균습도는 매일 3시, 6시, 9시, 12시, 15시, 18시, 21시, 24시의 8회 관측치를 산출평균한 것임</t>
    <phoneticPr fontId="3" type="noConversion"/>
  </si>
  <si>
    <t xml:space="preserve">    2. 2016년 이후 기상자료 : 대구(지점번호 176) 신청사(효목동)기준, 현재는 지점번호(143)으로 변경사용</t>
    <phoneticPr fontId="3" type="noConversion"/>
  </si>
  <si>
    <t xml:space="preserve">    3. 2019년 12월 7일 일조시간 통계치 누락으로 12월 및 2019년 일조시간 미상</t>
    <phoneticPr fontId="3" type="noConversion"/>
  </si>
  <si>
    <t>단위:일</t>
  </si>
  <si>
    <t>구름조금</t>
    <phoneticPr fontId="3" type="noConversion"/>
  </si>
  <si>
    <t>구름많음</t>
    <phoneticPr fontId="3" type="noConversion"/>
  </si>
  <si>
    <t>황  사</t>
    <phoneticPr fontId="3" type="noConversion"/>
  </si>
  <si>
    <t>2 0 1 9</t>
    <phoneticPr fontId="3" type="noConversion"/>
  </si>
  <si>
    <t>자료:「기상관측통계」 기상청</t>
    <phoneticPr fontId="3" type="noConversion"/>
  </si>
  <si>
    <t xml:space="preserve">  주: 1. 맑음(전운량 2.4이후), 구름조금(전운량 2.5~5.4), 구름많음(전운량 5.5~7.4), 흐림(전운량 7.5이상), 강수(강수량 0.1㎜이상), 폭풍(최대 풍속 13.9㎧이상)</t>
    <phoneticPr fontId="3" type="noConversion"/>
  </si>
  <si>
    <t xml:space="preserve">      2. 2016년 이후 기상자료 : 대구(지점번호 176) 신청사(효목동)기준, 현재는 지점번호(143)으로 변경사용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</si>
</sst>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_ "/>
    <numFmt numFmtId="178" formatCode="#,##0.00_ "/>
    <numFmt numFmtId="179" formatCode="#,##0_ "/>
    <numFmt numFmtId="180" formatCode="#,##0\ "/>
    <numFmt numFmtId="181" formatCode="_-* #,##0.0000_-;\-* #,##0.0000_-;_-* &quot;-&quot;???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;\-#,##0;&quot; &quot;"/>
    <numFmt numFmtId="189" formatCode="#,##0.0_ "/>
    <numFmt numFmtId="190" formatCode="_-* #,##0.0_-;\-* #,##0.0_-;_-* &quot;-&quot;?_-;_-@_-"/>
    <numFmt numFmtId="191" formatCode="_-* #,##0.0_-;\-* #,##0.0_-;_-* &quot;-&quot;_-;_-@_-"/>
    <numFmt numFmtId="192" formatCode="#,##0.0\ ;\-#,##0.0\ ;0\ ;"/>
    <numFmt numFmtId="193" formatCode="0.00;_됂"/>
  </numFmts>
  <fonts count="4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바탕체"/>
      <family val="1"/>
      <charset val="129"/>
    </font>
    <font>
      <b/>
      <sz val="11"/>
      <color rgb="FFC0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333333"/>
      <name val="바탕체"/>
      <family val="1"/>
      <charset val="129"/>
    </font>
    <font>
      <b/>
      <sz val="11"/>
      <color rgb="FF663300"/>
      <name val="바탕체"/>
      <family val="1"/>
      <charset val="129"/>
    </font>
    <font>
      <sz val="11"/>
      <name val="Arial Unicode MS"/>
      <family val="3"/>
      <charset val="129"/>
    </font>
    <font>
      <sz val="10"/>
      <name val="바탕체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0"/>
      <name val="바탕체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/>
    <xf numFmtId="182" fontId="2" fillId="0" borderId="0"/>
    <xf numFmtId="183" fontId="8" fillId="0" borderId="0"/>
    <xf numFmtId="184" fontId="8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9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9" fillId="2" borderId="4" applyNumberFormat="0" applyBorder="0" applyAlignment="0" applyProtection="0"/>
    <xf numFmtId="0" fontId="12" fillId="0" borderId="10"/>
    <xf numFmtId="185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4" fillId="0" borderId="11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2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41" applyNumberFormat="0" applyAlignment="0" applyProtection="0">
      <alignment vertical="center"/>
    </xf>
    <xf numFmtId="0" fontId="34" fillId="8" borderId="42" applyNumberFormat="0" applyAlignment="0" applyProtection="0">
      <alignment vertical="center"/>
    </xf>
    <xf numFmtId="0" fontId="35" fillId="8" borderId="41" applyNumberFormat="0" applyAlignment="0" applyProtection="0">
      <alignment vertical="center"/>
    </xf>
    <xf numFmtId="0" fontId="36" fillId="0" borderId="43" applyNumberFormat="0" applyFill="0" applyAlignment="0" applyProtection="0">
      <alignment vertical="center"/>
    </xf>
    <xf numFmtId="0" fontId="37" fillId="9" borderId="4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0" borderId="4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46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5" fillId="0" borderId="0" xfId="3" applyFont="1" applyFill="1" applyAlignment="1"/>
    <xf numFmtId="0" fontId="5" fillId="0" borderId="0" xfId="3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19" fillId="0" borderId="0" xfId="0" applyFont="1" applyFill="1" applyAlignment="1"/>
    <xf numFmtId="179" fontId="5" fillId="0" borderId="0" xfId="0" applyNumberFormat="1" applyFont="1" applyFill="1" applyAlignment="1"/>
    <xf numFmtId="0" fontId="5" fillId="0" borderId="0" xfId="0" applyFont="1">
      <alignment vertical="center"/>
    </xf>
    <xf numFmtId="0" fontId="5" fillId="0" borderId="0" xfId="3" applyFont="1" applyFill="1" applyAlignment="1">
      <alignment vertical="center"/>
    </xf>
    <xf numFmtId="0" fontId="19" fillId="0" borderId="0" xfId="0" applyFont="1">
      <alignment vertical="center"/>
    </xf>
    <xf numFmtId="179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78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41" fontId="5" fillId="0" borderId="0" xfId="3" applyNumberFormat="1" applyFont="1" applyAlignment="1">
      <alignment horizontal="center" vertical="center"/>
    </xf>
    <xf numFmtId="41" fontId="19" fillId="0" borderId="0" xfId="3" applyNumberFormat="1" applyFont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0" fontId="5" fillId="0" borderId="0" xfId="3" applyFont="1" applyAlignment="1">
      <alignment vertical="center"/>
    </xf>
    <xf numFmtId="0" fontId="21" fillId="0" borderId="0" xfId="3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1" fontId="5" fillId="0" borderId="23" xfId="3" applyNumberFormat="1" applyFont="1" applyFill="1" applyBorder="1" applyAlignment="1">
      <alignment horizontal="center" vertical="center"/>
    </xf>
    <xf numFmtId="41" fontId="5" fillId="0" borderId="24" xfId="3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Border="1" applyAlignment="1">
      <alignment horizontal="left" vertical="center" indent="1"/>
    </xf>
    <xf numFmtId="179" fontId="21" fillId="0" borderId="0" xfId="2" applyNumberFormat="1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1" fontId="5" fillId="0" borderId="29" xfId="3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41" fontId="19" fillId="0" borderId="0" xfId="3" applyNumberFormat="1" applyFont="1" applyFill="1" applyBorder="1" applyAlignment="1">
      <alignment horizontal="center" vertical="center"/>
    </xf>
    <xf numFmtId="190" fontId="5" fillId="0" borderId="0" xfId="33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41" fontId="19" fillId="3" borderId="29" xfId="3" applyNumberFormat="1" applyFont="1" applyFill="1" applyBorder="1" applyAlignment="1">
      <alignment horizontal="center" vertical="center"/>
    </xf>
    <xf numFmtId="41" fontId="19" fillId="0" borderId="23" xfId="3" applyNumberFormat="1" applyFont="1" applyFill="1" applyBorder="1" applyAlignment="1">
      <alignment horizontal="center" vertical="center"/>
    </xf>
    <xf numFmtId="41" fontId="19" fillId="0" borderId="24" xfId="3" applyNumberFormat="1" applyFont="1" applyFill="1" applyBorder="1" applyAlignment="1">
      <alignment horizontal="center"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190" fontId="5" fillId="0" borderId="32" xfId="0" applyNumberFormat="1" applyFont="1" applyFill="1" applyBorder="1" applyAlignment="1">
      <alignment vertical="center"/>
    </xf>
    <xf numFmtId="190" fontId="5" fillId="0" borderId="33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vertical="center"/>
    </xf>
    <xf numFmtId="189" fontId="5" fillId="0" borderId="22" xfId="47" applyNumberFormat="1" applyFont="1" applyFill="1" applyBorder="1" applyAlignment="1">
      <alignment vertical="center"/>
    </xf>
    <xf numFmtId="189" fontId="5" fillId="0" borderId="23" xfId="47" applyNumberFormat="1" applyFont="1" applyFill="1" applyBorder="1" applyAlignment="1">
      <alignment vertical="center"/>
    </xf>
    <xf numFmtId="41" fontId="5" fillId="0" borderId="23" xfId="47" applyNumberFormat="1" applyFont="1" applyFill="1" applyBorder="1" applyAlignment="1">
      <alignment vertical="center"/>
    </xf>
    <xf numFmtId="191" fontId="5" fillId="0" borderId="23" xfId="47" applyNumberFormat="1" applyFont="1" applyFill="1" applyBorder="1" applyAlignment="1">
      <alignment vertical="center"/>
    </xf>
    <xf numFmtId="190" fontId="5" fillId="0" borderId="23" xfId="47" applyNumberFormat="1" applyFont="1" applyFill="1" applyBorder="1" applyAlignment="1">
      <alignment vertical="center"/>
    </xf>
    <xf numFmtId="190" fontId="5" fillId="0" borderId="24" xfId="47" applyNumberFormat="1" applyFont="1" applyFill="1" applyBorder="1" applyAlignment="1">
      <alignment vertical="center"/>
    </xf>
    <xf numFmtId="191" fontId="5" fillId="0" borderId="23" xfId="0" applyNumberFormat="1" applyFont="1" applyFill="1" applyBorder="1" applyAlignment="1">
      <alignment vertical="center"/>
    </xf>
    <xf numFmtId="41" fontId="19" fillId="0" borderId="37" xfId="3" applyNumberFormat="1" applyFont="1" applyFill="1" applyBorder="1" applyAlignment="1">
      <alignment horizontal="center" vertical="center"/>
    </xf>
    <xf numFmtId="41" fontId="5" fillId="0" borderId="37" xfId="3" applyNumberFormat="1" applyFont="1" applyFill="1" applyBorder="1" applyAlignment="1">
      <alignment horizontal="center" vertical="center"/>
    </xf>
    <xf numFmtId="41" fontId="19" fillId="0" borderId="29" xfId="3" applyNumberFormat="1" applyFont="1" applyFill="1" applyBorder="1" applyAlignment="1">
      <alignment horizontal="center" vertical="center"/>
    </xf>
    <xf numFmtId="41" fontId="19" fillId="0" borderId="22" xfId="3" applyNumberFormat="1" applyFont="1" applyFill="1" applyBorder="1" applyAlignment="1">
      <alignment horizontal="center" vertical="center"/>
    </xf>
    <xf numFmtId="190" fontId="5" fillId="0" borderId="37" xfId="0" applyNumberFormat="1" applyFont="1" applyFill="1" applyBorder="1" applyAlignment="1">
      <alignment vertical="center"/>
    </xf>
    <xf numFmtId="190" fontId="5" fillId="0" borderId="49" xfId="0" applyNumberFormat="1" applyFont="1" applyFill="1" applyBorder="1" applyAlignment="1">
      <alignment vertical="center"/>
    </xf>
    <xf numFmtId="189" fontId="5" fillId="0" borderId="37" xfId="0" applyNumberFormat="1" applyFont="1" applyFill="1" applyBorder="1" applyAlignment="1">
      <alignment vertical="center"/>
    </xf>
    <xf numFmtId="191" fontId="5" fillId="0" borderId="37" xfId="0" applyNumberFormat="1" applyFont="1" applyFill="1" applyBorder="1" applyAlignment="1">
      <alignment vertical="center"/>
    </xf>
    <xf numFmtId="41" fontId="19" fillId="0" borderId="36" xfId="3" applyNumberFormat="1" applyFont="1" applyFill="1" applyBorder="1" applyAlignment="1">
      <alignment horizontal="center" vertical="center"/>
    </xf>
    <xf numFmtId="41" fontId="19" fillId="0" borderId="47" xfId="3" applyNumberFormat="1" applyFont="1" applyFill="1" applyBorder="1" applyAlignment="1">
      <alignment horizontal="center" vertical="center"/>
    </xf>
    <xf numFmtId="41" fontId="19" fillId="0" borderId="48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 wrapText="1"/>
    </xf>
    <xf numFmtId="181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41" fontId="5" fillId="0" borderId="23" xfId="33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176" fontId="21" fillId="0" borderId="0" xfId="1" applyNumberFormat="1" applyFont="1" applyFill="1" applyAlignment="1">
      <alignment horizontal="left" vertical="center"/>
    </xf>
    <xf numFmtId="176" fontId="5" fillId="0" borderId="4" xfId="45" applyNumberFormat="1" applyFont="1" applyFill="1" applyBorder="1" applyAlignment="1">
      <alignment horizontal="center" vertical="center"/>
    </xf>
    <xf numFmtId="177" fontId="5" fillId="0" borderId="23" xfId="45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178" fontId="5" fillId="0" borderId="3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41" fontId="5" fillId="0" borderId="20" xfId="2" applyNumberFormat="1" applyFont="1" applyFill="1" applyBorder="1" applyAlignment="1">
      <alignment horizontal="center" vertical="center"/>
    </xf>
    <xf numFmtId="41" fontId="5" fillId="0" borderId="20" xfId="3" applyNumberFormat="1" applyFont="1" applyFill="1" applyBorder="1" applyAlignment="1">
      <alignment horizontal="center" vertical="center"/>
    </xf>
    <xf numFmtId="41" fontId="5" fillId="0" borderId="23" xfId="2" applyNumberFormat="1" applyFont="1" applyFill="1" applyBorder="1" applyAlignment="1">
      <alignment horizontal="center" vertical="center"/>
    </xf>
    <xf numFmtId="41" fontId="5" fillId="0" borderId="23" xfId="3" applyNumberFormat="1" applyFont="1" applyFill="1" applyBorder="1" applyAlignment="1">
      <alignment horizontal="center" vertical="center"/>
    </xf>
    <xf numFmtId="41" fontId="5" fillId="0" borderId="26" xfId="2" applyNumberFormat="1" applyFont="1" applyFill="1" applyBorder="1" applyAlignment="1">
      <alignment horizontal="center" vertical="center"/>
    </xf>
    <xf numFmtId="41" fontId="5" fillId="0" borderId="26" xfId="3" applyNumberFormat="1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180" fontId="5" fillId="0" borderId="20" xfId="3" applyNumberFormat="1" applyFont="1" applyBorder="1" applyAlignment="1">
      <alignment horizontal="center" vertical="center" wrapText="1"/>
    </xf>
    <xf numFmtId="180" fontId="5" fillId="0" borderId="21" xfId="3" applyNumberFormat="1" applyFont="1" applyBorder="1" applyAlignment="1">
      <alignment horizontal="center" vertical="center" wrapText="1"/>
    </xf>
    <xf numFmtId="180" fontId="5" fillId="0" borderId="23" xfId="3" applyNumberFormat="1" applyFont="1" applyBorder="1" applyAlignment="1">
      <alignment horizontal="center" vertical="center" wrapText="1"/>
    </xf>
    <xf numFmtId="180" fontId="5" fillId="0" borderId="24" xfId="3" applyNumberFormat="1" applyFont="1" applyBorder="1" applyAlignment="1">
      <alignment horizontal="center" vertical="center" wrapText="1"/>
    </xf>
    <xf numFmtId="180" fontId="5" fillId="0" borderId="26" xfId="3" applyNumberFormat="1" applyFont="1" applyBorder="1" applyAlignment="1">
      <alignment horizontal="center" vertical="center" wrapText="1"/>
    </xf>
    <xf numFmtId="180" fontId="5" fillId="0" borderId="27" xfId="3" applyNumberFormat="1" applyFont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22" fillId="0" borderId="19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193" fontId="22" fillId="0" borderId="25" xfId="3" applyNumberFormat="1" applyFont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41" fontId="19" fillId="0" borderId="30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192" fontId="25" fillId="0" borderId="52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41" fontId="5" fillId="0" borderId="10" xfId="48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/>
    </xf>
    <xf numFmtId="190" fontId="5" fillId="0" borderId="10" xfId="33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/>
    </xf>
    <xf numFmtId="17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/>
    <xf numFmtId="176" fontId="25" fillId="0" borderId="0" xfId="48" applyNumberFormat="1" applyFont="1" applyFill="1" applyBorder="1" applyAlignment="1">
      <alignment vertical="center"/>
    </xf>
    <xf numFmtId="0" fontId="42" fillId="0" borderId="0" xfId="0" applyFont="1" applyFill="1" applyBorder="1" applyAlignment="1"/>
    <xf numFmtId="0" fontId="42" fillId="0" borderId="0" xfId="0" applyFont="1" applyFill="1" applyAlignment="1"/>
    <xf numFmtId="0" fontId="0" fillId="0" borderId="0" xfId="0" applyFill="1" applyAlignment="1"/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41" fontId="5" fillId="0" borderId="0" xfId="33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1" xfId="0" applyFont="1" applyBorder="1" applyAlignment="1">
      <alignment horizontal="center" vertical="center"/>
    </xf>
    <xf numFmtId="41" fontId="5" fillId="0" borderId="10" xfId="33" applyFont="1" applyBorder="1" applyAlignment="1">
      <alignment vertical="center"/>
    </xf>
    <xf numFmtId="41" fontId="5" fillId="0" borderId="10" xfId="33" applyFont="1" applyBorder="1" applyAlignment="1">
      <alignment horizontal="right" vertical="center"/>
    </xf>
    <xf numFmtId="41" fontId="43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25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vertical="center"/>
    </xf>
    <xf numFmtId="0" fontId="8" fillId="0" borderId="57" xfId="0" applyFont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41" fontId="5" fillId="0" borderId="16" xfId="33" applyFont="1" applyBorder="1" applyAlignment="1">
      <alignment vertical="center"/>
    </xf>
    <xf numFmtId="41" fontId="5" fillId="0" borderId="16" xfId="33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0" xfId="33" applyFont="1" applyBorder="1" applyAlignment="1">
      <alignment vertical="center"/>
    </xf>
    <xf numFmtId="41" fontId="5" fillId="0" borderId="0" xfId="33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15" xfId="33" applyFont="1" applyBorder="1" applyAlignment="1">
      <alignment vertical="center"/>
    </xf>
    <xf numFmtId="41" fontId="25" fillId="0" borderId="16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 indent="1"/>
    </xf>
    <xf numFmtId="0" fontId="5" fillId="0" borderId="32" xfId="3" applyFont="1" applyFill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50" xfId="3" applyFont="1" applyFill="1" applyBorder="1" applyAlignment="1">
      <alignment horizontal="center" vertical="center" wrapText="1"/>
    </xf>
    <xf numFmtId="176" fontId="21" fillId="0" borderId="0" xfId="1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3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</cellXfs>
  <cellStyles count="90">
    <cellStyle name="20% - 강조색1" xfId="67" builtinId="30" customBuiltin="1"/>
    <cellStyle name="20% - 강조색2" xfId="71" builtinId="34" customBuiltin="1"/>
    <cellStyle name="20% - 강조색3" xfId="75" builtinId="38" customBuiltin="1"/>
    <cellStyle name="20% - 강조색4" xfId="79" builtinId="42" customBuiltin="1"/>
    <cellStyle name="20% - 강조색5" xfId="83" builtinId="46" customBuiltin="1"/>
    <cellStyle name="20% - 강조색6" xfId="87" builtinId="50" customBuiltin="1"/>
    <cellStyle name="40% - 강조색1" xfId="68" builtinId="31" customBuiltin="1"/>
    <cellStyle name="40% - 강조색2" xfId="72" builtinId="35" customBuiltin="1"/>
    <cellStyle name="40% - 강조색3" xfId="76" builtinId="39" customBuiltin="1"/>
    <cellStyle name="40% - 강조색4" xfId="80" builtinId="43" customBuiltin="1"/>
    <cellStyle name="40% - 강조색5" xfId="84" builtinId="47" customBuiltin="1"/>
    <cellStyle name="40% - 강조색6" xfId="88" builtinId="51" customBuiltin="1"/>
    <cellStyle name="60% - 강조색1" xfId="69" builtinId="32" customBuiltin="1"/>
    <cellStyle name="60% - 강조색2" xfId="73" builtinId="36" customBuiltin="1"/>
    <cellStyle name="60% - 강조색3" xfId="77" builtinId="40" customBuiltin="1"/>
    <cellStyle name="60% - 강조색4" xfId="81" builtinId="44" customBuiltin="1"/>
    <cellStyle name="60% - 강조색5" xfId="85" builtinId="48" customBuiltin="1"/>
    <cellStyle name="60% - 강조색6" xfId="89" builtinId="52" customBuiltin="1"/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강조색1" xfId="66" builtinId="29" customBuiltin="1"/>
    <cellStyle name="강조색2" xfId="70" builtinId="33" customBuiltin="1"/>
    <cellStyle name="강조색3" xfId="74" builtinId="37" customBuiltin="1"/>
    <cellStyle name="강조색4" xfId="78" builtinId="41" customBuiltin="1"/>
    <cellStyle name="강조색5" xfId="82" builtinId="45" customBuiltin="1"/>
    <cellStyle name="강조색6" xfId="86" builtinId="49" customBuiltin="1"/>
    <cellStyle name="경고문" xfId="62" builtinId="11" customBuiltin="1"/>
    <cellStyle name="계산" xfId="59" builtinId="22" customBuiltin="1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나쁨" xfId="55" builtinId="27" customBuiltin="1"/>
    <cellStyle name="날짜" xfId="32"/>
    <cellStyle name="메모" xfId="63" builtinId="10" customBuiltin="1"/>
    <cellStyle name="보통" xfId="56" builtinId="28" customBuiltin="1"/>
    <cellStyle name="설명 텍스트" xfId="64" builtinId="53" customBuiltin="1"/>
    <cellStyle name="셀 확인" xfId="61" builtinId="23" customBuiltin="1"/>
    <cellStyle name="쉼표 [0] 2" xfId="4"/>
    <cellStyle name="쉼표 [0] 3" xfId="33"/>
    <cellStyle name="연결된 셀" xfId="60" builtinId="24" customBuiltin="1"/>
    <cellStyle name="요약" xfId="65" builtinId="25" customBuiltin="1"/>
    <cellStyle name="입력" xfId="57" builtinId="20" customBuiltin="1"/>
    <cellStyle name="자리수" xfId="34"/>
    <cellStyle name="자리수0" xfId="35"/>
    <cellStyle name="제목" xfId="49" builtinId="15" customBuiltin="1"/>
    <cellStyle name="제목 1" xfId="50" builtinId="16" customBuiltin="1"/>
    <cellStyle name="제목 2" xfId="51" builtinId="17" customBuiltin="1"/>
    <cellStyle name="제목 3" xfId="52" builtinId="18" customBuiltin="1"/>
    <cellStyle name="제목 4" xfId="53" builtinId="19" customBuiltin="1"/>
    <cellStyle name="좋음" xfId="54" builtinId="26" customBuiltin="1"/>
    <cellStyle name="출력" xfId="58" builtinId="21" customBuiltin="1"/>
    <cellStyle name="콤마 [0]_2-1" xfId="36"/>
    <cellStyle name="콤마_2-1" xfId="37"/>
    <cellStyle name="통화 [0]" xfId="45" builtinId="7"/>
    <cellStyle name="통화 [0] 2" xfId="1"/>
    <cellStyle name="통화 [0] 3" xfId="48"/>
    <cellStyle name="퍼센트" xfId="38"/>
    <cellStyle name="표준" xfId="0" builtinId="0"/>
    <cellStyle name="표준 2" xfId="3"/>
    <cellStyle name="표준 2 2" xfId="39"/>
    <cellStyle name="표준 2_10.세입결산(안전행정과)" xfId="40"/>
    <cellStyle name="표준 3" xfId="41"/>
    <cellStyle name="표준 4" xfId="46"/>
    <cellStyle name="표준 5" xfId="47"/>
    <cellStyle name="표준_02. 토지" xfId="2"/>
    <cellStyle name="합산" xfId="42"/>
    <cellStyle name="화폐기호" xfId="43"/>
    <cellStyle name="화폐기호0" xfId="44"/>
  </cellStyles>
  <dxfs count="0"/>
  <tableStyles count="0" defaultTableStyle="TableStyleMedium9" defaultPivotStyle="PivotStyleLight16"/>
  <colors>
    <mruColors>
      <color rgb="FF663300"/>
      <color rgb="FF33CCFF"/>
      <color rgb="FF99CCFF"/>
      <color rgb="FF66CCFF"/>
      <color rgb="FF6699FF"/>
      <color rgb="FF3399FF"/>
      <color rgb="FF00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B25" sqref="B25"/>
    </sheetView>
  </sheetViews>
  <sheetFormatPr defaultRowHeight="13.5" x14ac:dyDescent="0.3"/>
  <cols>
    <col min="1" max="1" width="18.25" style="28" customWidth="1"/>
    <col min="2" max="2" width="8.75" style="28" customWidth="1"/>
    <col min="3" max="3" width="18.5" style="28" customWidth="1"/>
    <col min="4" max="4" width="23.625" style="28" customWidth="1"/>
    <col min="5" max="5" width="22.125" style="28" customWidth="1"/>
    <col min="6" max="255" width="9" style="28"/>
    <col min="256" max="256" width="18.25" style="28" customWidth="1"/>
    <col min="257" max="257" width="7.5" style="28" customWidth="1"/>
    <col min="258" max="258" width="15" style="28" customWidth="1"/>
    <col min="259" max="260" width="11.75" style="28" customWidth="1"/>
    <col min="261" max="261" width="12.125" style="28" customWidth="1"/>
    <col min="262" max="511" width="9" style="28"/>
    <col min="512" max="512" width="18.25" style="28" customWidth="1"/>
    <col min="513" max="513" width="7.5" style="28" customWidth="1"/>
    <col min="514" max="514" width="15" style="28" customWidth="1"/>
    <col min="515" max="516" width="11.75" style="28" customWidth="1"/>
    <col min="517" max="517" width="12.125" style="28" customWidth="1"/>
    <col min="518" max="767" width="9" style="28"/>
    <col min="768" max="768" width="18.25" style="28" customWidth="1"/>
    <col min="769" max="769" width="7.5" style="28" customWidth="1"/>
    <col min="770" max="770" width="15" style="28" customWidth="1"/>
    <col min="771" max="772" width="11.75" style="28" customWidth="1"/>
    <col min="773" max="773" width="12.125" style="28" customWidth="1"/>
    <col min="774" max="1023" width="9" style="28"/>
    <col min="1024" max="1024" width="18.25" style="28" customWidth="1"/>
    <col min="1025" max="1025" width="7.5" style="28" customWidth="1"/>
    <col min="1026" max="1026" width="15" style="28" customWidth="1"/>
    <col min="1027" max="1028" width="11.75" style="28" customWidth="1"/>
    <col min="1029" max="1029" width="12.125" style="28" customWidth="1"/>
    <col min="1030" max="1279" width="9" style="28"/>
    <col min="1280" max="1280" width="18.25" style="28" customWidth="1"/>
    <col min="1281" max="1281" width="7.5" style="28" customWidth="1"/>
    <col min="1282" max="1282" width="15" style="28" customWidth="1"/>
    <col min="1283" max="1284" width="11.75" style="28" customWidth="1"/>
    <col min="1285" max="1285" width="12.125" style="28" customWidth="1"/>
    <col min="1286" max="1535" width="9" style="28"/>
    <col min="1536" max="1536" width="18.25" style="28" customWidth="1"/>
    <col min="1537" max="1537" width="7.5" style="28" customWidth="1"/>
    <col min="1538" max="1538" width="15" style="28" customWidth="1"/>
    <col min="1539" max="1540" width="11.75" style="28" customWidth="1"/>
    <col min="1541" max="1541" width="12.125" style="28" customWidth="1"/>
    <col min="1542" max="1791" width="9" style="28"/>
    <col min="1792" max="1792" width="18.25" style="28" customWidth="1"/>
    <col min="1793" max="1793" width="7.5" style="28" customWidth="1"/>
    <col min="1794" max="1794" width="15" style="28" customWidth="1"/>
    <col min="1795" max="1796" width="11.75" style="28" customWidth="1"/>
    <col min="1797" max="1797" width="12.125" style="28" customWidth="1"/>
    <col min="1798" max="2047" width="9" style="28"/>
    <col min="2048" max="2048" width="18.25" style="28" customWidth="1"/>
    <col min="2049" max="2049" width="7.5" style="28" customWidth="1"/>
    <col min="2050" max="2050" width="15" style="28" customWidth="1"/>
    <col min="2051" max="2052" width="11.75" style="28" customWidth="1"/>
    <col min="2053" max="2053" width="12.125" style="28" customWidth="1"/>
    <col min="2054" max="2303" width="9" style="28"/>
    <col min="2304" max="2304" width="18.25" style="28" customWidth="1"/>
    <col min="2305" max="2305" width="7.5" style="28" customWidth="1"/>
    <col min="2306" max="2306" width="15" style="28" customWidth="1"/>
    <col min="2307" max="2308" width="11.75" style="28" customWidth="1"/>
    <col min="2309" max="2309" width="12.125" style="28" customWidth="1"/>
    <col min="2310" max="2559" width="9" style="28"/>
    <col min="2560" max="2560" width="18.25" style="28" customWidth="1"/>
    <col min="2561" max="2561" width="7.5" style="28" customWidth="1"/>
    <col min="2562" max="2562" width="15" style="28" customWidth="1"/>
    <col min="2563" max="2564" width="11.75" style="28" customWidth="1"/>
    <col min="2565" max="2565" width="12.125" style="28" customWidth="1"/>
    <col min="2566" max="2815" width="9" style="28"/>
    <col min="2816" max="2816" width="18.25" style="28" customWidth="1"/>
    <col min="2817" max="2817" width="7.5" style="28" customWidth="1"/>
    <col min="2818" max="2818" width="15" style="28" customWidth="1"/>
    <col min="2819" max="2820" width="11.75" style="28" customWidth="1"/>
    <col min="2821" max="2821" width="12.125" style="28" customWidth="1"/>
    <col min="2822" max="3071" width="9" style="28"/>
    <col min="3072" max="3072" width="18.25" style="28" customWidth="1"/>
    <col min="3073" max="3073" width="7.5" style="28" customWidth="1"/>
    <col min="3074" max="3074" width="15" style="28" customWidth="1"/>
    <col min="3075" max="3076" width="11.75" style="28" customWidth="1"/>
    <col min="3077" max="3077" width="12.125" style="28" customWidth="1"/>
    <col min="3078" max="3327" width="9" style="28"/>
    <col min="3328" max="3328" width="18.25" style="28" customWidth="1"/>
    <col min="3329" max="3329" width="7.5" style="28" customWidth="1"/>
    <col min="3330" max="3330" width="15" style="28" customWidth="1"/>
    <col min="3331" max="3332" width="11.75" style="28" customWidth="1"/>
    <col min="3333" max="3333" width="12.125" style="28" customWidth="1"/>
    <col min="3334" max="3583" width="9" style="28"/>
    <col min="3584" max="3584" width="18.25" style="28" customWidth="1"/>
    <col min="3585" max="3585" width="7.5" style="28" customWidth="1"/>
    <col min="3586" max="3586" width="15" style="28" customWidth="1"/>
    <col min="3587" max="3588" width="11.75" style="28" customWidth="1"/>
    <col min="3589" max="3589" width="12.125" style="28" customWidth="1"/>
    <col min="3590" max="3839" width="9" style="28"/>
    <col min="3840" max="3840" width="18.25" style="28" customWidth="1"/>
    <col min="3841" max="3841" width="7.5" style="28" customWidth="1"/>
    <col min="3842" max="3842" width="15" style="28" customWidth="1"/>
    <col min="3843" max="3844" width="11.75" style="28" customWidth="1"/>
    <col min="3845" max="3845" width="12.125" style="28" customWidth="1"/>
    <col min="3846" max="4095" width="9" style="28"/>
    <col min="4096" max="4096" width="18.25" style="28" customWidth="1"/>
    <col min="4097" max="4097" width="7.5" style="28" customWidth="1"/>
    <col min="4098" max="4098" width="15" style="28" customWidth="1"/>
    <col min="4099" max="4100" width="11.75" style="28" customWidth="1"/>
    <col min="4101" max="4101" width="12.125" style="28" customWidth="1"/>
    <col min="4102" max="4351" width="9" style="28"/>
    <col min="4352" max="4352" width="18.25" style="28" customWidth="1"/>
    <col min="4353" max="4353" width="7.5" style="28" customWidth="1"/>
    <col min="4354" max="4354" width="15" style="28" customWidth="1"/>
    <col min="4355" max="4356" width="11.75" style="28" customWidth="1"/>
    <col min="4357" max="4357" width="12.125" style="28" customWidth="1"/>
    <col min="4358" max="4607" width="9" style="28"/>
    <col min="4608" max="4608" width="18.25" style="28" customWidth="1"/>
    <col min="4609" max="4609" width="7.5" style="28" customWidth="1"/>
    <col min="4610" max="4610" width="15" style="28" customWidth="1"/>
    <col min="4611" max="4612" width="11.75" style="28" customWidth="1"/>
    <col min="4613" max="4613" width="12.125" style="28" customWidth="1"/>
    <col min="4614" max="4863" width="9" style="28"/>
    <col min="4864" max="4864" width="18.25" style="28" customWidth="1"/>
    <col min="4865" max="4865" width="7.5" style="28" customWidth="1"/>
    <col min="4866" max="4866" width="15" style="28" customWidth="1"/>
    <col min="4867" max="4868" width="11.75" style="28" customWidth="1"/>
    <col min="4869" max="4869" width="12.125" style="28" customWidth="1"/>
    <col min="4870" max="5119" width="9" style="28"/>
    <col min="5120" max="5120" width="18.25" style="28" customWidth="1"/>
    <col min="5121" max="5121" width="7.5" style="28" customWidth="1"/>
    <col min="5122" max="5122" width="15" style="28" customWidth="1"/>
    <col min="5123" max="5124" width="11.75" style="28" customWidth="1"/>
    <col min="5125" max="5125" width="12.125" style="28" customWidth="1"/>
    <col min="5126" max="5375" width="9" style="28"/>
    <col min="5376" max="5376" width="18.25" style="28" customWidth="1"/>
    <col min="5377" max="5377" width="7.5" style="28" customWidth="1"/>
    <col min="5378" max="5378" width="15" style="28" customWidth="1"/>
    <col min="5379" max="5380" width="11.75" style="28" customWidth="1"/>
    <col min="5381" max="5381" width="12.125" style="28" customWidth="1"/>
    <col min="5382" max="5631" width="9" style="28"/>
    <col min="5632" max="5632" width="18.25" style="28" customWidth="1"/>
    <col min="5633" max="5633" width="7.5" style="28" customWidth="1"/>
    <col min="5634" max="5634" width="15" style="28" customWidth="1"/>
    <col min="5635" max="5636" width="11.75" style="28" customWidth="1"/>
    <col min="5637" max="5637" width="12.125" style="28" customWidth="1"/>
    <col min="5638" max="5887" width="9" style="28"/>
    <col min="5888" max="5888" width="18.25" style="28" customWidth="1"/>
    <col min="5889" max="5889" width="7.5" style="28" customWidth="1"/>
    <col min="5890" max="5890" width="15" style="28" customWidth="1"/>
    <col min="5891" max="5892" width="11.75" style="28" customWidth="1"/>
    <col min="5893" max="5893" width="12.125" style="28" customWidth="1"/>
    <col min="5894" max="6143" width="9" style="28"/>
    <col min="6144" max="6144" width="18.25" style="28" customWidth="1"/>
    <col min="6145" max="6145" width="7.5" style="28" customWidth="1"/>
    <col min="6146" max="6146" width="15" style="28" customWidth="1"/>
    <col min="6147" max="6148" width="11.75" style="28" customWidth="1"/>
    <col min="6149" max="6149" width="12.125" style="28" customWidth="1"/>
    <col min="6150" max="6399" width="9" style="28"/>
    <col min="6400" max="6400" width="18.25" style="28" customWidth="1"/>
    <col min="6401" max="6401" width="7.5" style="28" customWidth="1"/>
    <col min="6402" max="6402" width="15" style="28" customWidth="1"/>
    <col min="6403" max="6404" width="11.75" style="28" customWidth="1"/>
    <col min="6405" max="6405" width="12.125" style="28" customWidth="1"/>
    <col min="6406" max="6655" width="9" style="28"/>
    <col min="6656" max="6656" width="18.25" style="28" customWidth="1"/>
    <col min="6657" max="6657" width="7.5" style="28" customWidth="1"/>
    <col min="6658" max="6658" width="15" style="28" customWidth="1"/>
    <col min="6659" max="6660" width="11.75" style="28" customWidth="1"/>
    <col min="6661" max="6661" width="12.125" style="28" customWidth="1"/>
    <col min="6662" max="6911" width="9" style="28"/>
    <col min="6912" max="6912" width="18.25" style="28" customWidth="1"/>
    <col min="6913" max="6913" width="7.5" style="28" customWidth="1"/>
    <col min="6914" max="6914" width="15" style="28" customWidth="1"/>
    <col min="6915" max="6916" width="11.75" style="28" customWidth="1"/>
    <col min="6917" max="6917" width="12.125" style="28" customWidth="1"/>
    <col min="6918" max="7167" width="9" style="28"/>
    <col min="7168" max="7168" width="18.25" style="28" customWidth="1"/>
    <col min="7169" max="7169" width="7.5" style="28" customWidth="1"/>
    <col min="7170" max="7170" width="15" style="28" customWidth="1"/>
    <col min="7171" max="7172" width="11.75" style="28" customWidth="1"/>
    <col min="7173" max="7173" width="12.125" style="28" customWidth="1"/>
    <col min="7174" max="7423" width="9" style="28"/>
    <col min="7424" max="7424" width="18.25" style="28" customWidth="1"/>
    <col min="7425" max="7425" width="7.5" style="28" customWidth="1"/>
    <col min="7426" max="7426" width="15" style="28" customWidth="1"/>
    <col min="7427" max="7428" width="11.75" style="28" customWidth="1"/>
    <col min="7429" max="7429" width="12.125" style="28" customWidth="1"/>
    <col min="7430" max="7679" width="9" style="28"/>
    <col min="7680" max="7680" width="18.25" style="28" customWidth="1"/>
    <col min="7681" max="7681" width="7.5" style="28" customWidth="1"/>
    <col min="7682" max="7682" width="15" style="28" customWidth="1"/>
    <col min="7683" max="7684" width="11.75" style="28" customWidth="1"/>
    <col min="7685" max="7685" width="12.125" style="28" customWidth="1"/>
    <col min="7686" max="7935" width="9" style="28"/>
    <col min="7936" max="7936" width="18.25" style="28" customWidth="1"/>
    <col min="7937" max="7937" width="7.5" style="28" customWidth="1"/>
    <col min="7938" max="7938" width="15" style="28" customWidth="1"/>
    <col min="7939" max="7940" width="11.75" style="28" customWidth="1"/>
    <col min="7941" max="7941" width="12.125" style="28" customWidth="1"/>
    <col min="7942" max="8191" width="9" style="28"/>
    <col min="8192" max="8192" width="18.25" style="28" customWidth="1"/>
    <col min="8193" max="8193" width="7.5" style="28" customWidth="1"/>
    <col min="8194" max="8194" width="15" style="28" customWidth="1"/>
    <col min="8195" max="8196" width="11.75" style="28" customWidth="1"/>
    <col min="8197" max="8197" width="12.125" style="28" customWidth="1"/>
    <col min="8198" max="8447" width="9" style="28"/>
    <col min="8448" max="8448" width="18.25" style="28" customWidth="1"/>
    <col min="8449" max="8449" width="7.5" style="28" customWidth="1"/>
    <col min="8450" max="8450" width="15" style="28" customWidth="1"/>
    <col min="8451" max="8452" width="11.75" style="28" customWidth="1"/>
    <col min="8453" max="8453" width="12.125" style="28" customWidth="1"/>
    <col min="8454" max="8703" width="9" style="28"/>
    <col min="8704" max="8704" width="18.25" style="28" customWidth="1"/>
    <col min="8705" max="8705" width="7.5" style="28" customWidth="1"/>
    <col min="8706" max="8706" width="15" style="28" customWidth="1"/>
    <col min="8707" max="8708" width="11.75" style="28" customWidth="1"/>
    <col min="8709" max="8709" width="12.125" style="28" customWidth="1"/>
    <col min="8710" max="8959" width="9" style="28"/>
    <col min="8960" max="8960" width="18.25" style="28" customWidth="1"/>
    <col min="8961" max="8961" width="7.5" style="28" customWidth="1"/>
    <col min="8962" max="8962" width="15" style="28" customWidth="1"/>
    <col min="8963" max="8964" width="11.75" style="28" customWidth="1"/>
    <col min="8965" max="8965" width="12.125" style="28" customWidth="1"/>
    <col min="8966" max="9215" width="9" style="28"/>
    <col min="9216" max="9216" width="18.25" style="28" customWidth="1"/>
    <col min="9217" max="9217" width="7.5" style="28" customWidth="1"/>
    <col min="9218" max="9218" width="15" style="28" customWidth="1"/>
    <col min="9219" max="9220" width="11.75" style="28" customWidth="1"/>
    <col min="9221" max="9221" width="12.125" style="28" customWidth="1"/>
    <col min="9222" max="9471" width="9" style="28"/>
    <col min="9472" max="9472" width="18.25" style="28" customWidth="1"/>
    <col min="9473" max="9473" width="7.5" style="28" customWidth="1"/>
    <col min="9474" max="9474" width="15" style="28" customWidth="1"/>
    <col min="9475" max="9476" width="11.75" style="28" customWidth="1"/>
    <col min="9477" max="9477" width="12.125" style="28" customWidth="1"/>
    <col min="9478" max="9727" width="9" style="28"/>
    <col min="9728" max="9728" width="18.25" style="28" customWidth="1"/>
    <col min="9729" max="9729" width="7.5" style="28" customWidth="1"/>
    <col min="9730" max="9730" width="15" style="28" customWidth="1"/>
    <col min="9731" max="9732" width="11.75" style="28" customWidth="1"/>
    <col min="9733" max="9733" width="12.125" style="28" customWidth="1"/>
    <col min="9734" max="9983" width="9" style="28"/>
    <col min="9984" max="9984" width="18.25" style="28" customWidth="1"/>
    <col min="9985" max="9985" width="7.5" style="28" customWidth="1"/>
    <col min="9986" max="9986" width="15" style="28" customWidth="1"/>
    <col min="9987" max="9988" width="11.75" style="28" customWidth="1"/>
    <col min="9989" max="9989" width="12.125" style="28" customWidth="1"/>
    <col min="9990" max="10239" width="9" style="28"/>
    <col min="10240" max="10240" width="18.25" style="28" customWidth="1"/>
    <col min="10241" max="10241" width="7.5" style="28" customWidth="1"/>
    <col min="10242" max="10242" width="15" style="28" customWidth="1"/>
    <col min="10243" max="10244" width="11.75" style="28" customWidth="1"/>
    <col min="10245" max="10245" width="12.125" style="28" customWidth="1"/>
    <col min="10246" max="10495" width="9" style="28"/>
    <col min="10496" max="10496" width="18.25" style="28" customWidth="1"/>
    <col min="10497" max="10497" width="7.5" style="28" customWidth="1"/>
    <col min="10498" max="10498" width="15" style="28" customWidth="1"/>
    <col min="10499" max="10500" width="11.75" style="28" customWidth="1"/>
    <col min="10501" max="10501" width="12.125" style="28" customWidth="1"/>
    <col min="10502" max="10751" width="9" style="28"/>
    <col min="10752" max="10752" width="18.25" style="28" customWidth="1"/>
    <col min="10753" max="10753" width="7.5" style="28" customWidth="1"/>
    <col min="10754" max="10754" width="15" style="28" customWidth="1"/>
    <col min="10755" max="10756" width="11.75" style="28" customWidth="1"/>
    <col min="10757" max="10757" width="12.125" style="28" customWidth="1"/>
    <col min="10758" max="11007" width="9" style="28"/>
    <col min="11008" max="11008" width="18.25" style="28" customWidth="1"/>
    <col min="11009" max="11009" width="7.5" style="28" customWidth="1"/>
    <col min="11010" max="11010" width="15" style="28" customWidth="1"/>
    <col min="11011" max="11012" width="11.75" style="28" customWidth="1"/>
    <col min="11013" max="11013" width="12.125" style="28" customWidth="1"/>
    <col min="11014" max="11263" width="9" style="28"/>
    <col min="11264" max="11264" width="18.25" style="28" customWidth="1"/>
    <col min="11265" max="11265" width="7.5" style="28" customWidth="1"/>
    <col min="11266" max="11266" width="15" style="28" customWidth="1"/>
    <col min="11267" max="11268" width="11.75" style="28" customWidth="1"/>
    <col min="11269" max="11269" width="12.125" style="28" customWidth="1"/>
    <col min="11270" max="11519" width="9" style="28"/>
    <col min="11520" max="11520" width="18.25" style="28" customWidth="1"/>
    <col min="11521" max="11521" width="7.5" style="28" customWidth="1"/>
    <col min="11522" max="11522" width="15" style="28" customWidth="1"/>
    <col min="11523" max="11524" width="11.75" style="28" customWidth="1"/>
    <col min="11525" max="11525" width="12.125" style="28" customWidth="1"/>
    <col min="11526" max="11775" width="9" style="28"/>
    <col min="11776" max="11776" width="18.25" style="28" customWidth="1"/>
    <col min="11777" max="11777" width="7.5" style="28" customWidth="1"/>
    <col min="11778" max="11778" width="15" style="28" customWidth="1"/>
    <col min="11779" max="11780" width="11.75" style="28" customWidth="1"/>
    <col min="11781" max="11781" width="12.125" style="28" customWidth="1"/>
    <col min="11782" max="12031" width="9" style="28"/>
    <col min="12032" max="12032" width="18.25" style="28" customWidth="1"/>
    <col min="12033" max="12033" width="7.5" style="28" customWidth="1"/>
    <col min="12034" max="12034" width="15" style="28" customWidth="1"/>
    <col min="12035" max="12036" width="11.75" style="28" customWidth="1"/>
    <col min="12037" max="12037" width="12.125" style="28" customWidth="1"/>
    <col min="12038" max="12287" width="9" style="28"/>
    <col min="12288" max="12288" width="18.25" style="28" customWidth="1"/>
    <col min="12289" max="12289" width="7.5" style="28" customWidth="1"/>
    <col min="12290" max="12290" width="15" style="28" customWidth="1"/>
    <col min="12291" max="12292" width="11.75" style="28" customWidth="1"/>
    <col min="12293" max="12293" width="12.125" style="28" customWidth="1"/>
    <col min="12294" max="12543" width="9" style="28"/>
    <col min="12544" max="12544" width="18.25" style="28" customWidth="1"/>
    <col min="12545" max="12545" width="7.5" style="28" customWidth="1"/>
    <col min="12546" max="12546" width="15" style="28" customWidth="1"/>
    <col min="12547" max="12548" width="11.75" style="28" customWidth="1"/>
    <col min="12549" max="12549" width="12.125" style="28" customWidth="1"/>
    <col min="12550" max="12799" width="9" style="28"/>
    <col min="12800" max="12800" width="18.25" style="28" customWidth="1"/>
    <col min="12801" max="12801" width="7.5" style="28" customWidth="1"/>
    <col min="12802" max="12802" width="15" style="28" customWidth="1"/>
    <col min="12803" max="12804" width="11.75" style="28" customWidth="1"/>
    <col min="12805" max="12805" width="12.125" style="28" customWidth="1"/>
    <col min="12806" max="13055" width="9" style="28"/>
    <col min="13056" max="13056" width="18.25" style="28" customWidth="1"/>
    <col min="13057" max="13057" width="7.5" style="28" customWidth="1"/>
    <col min="13058" max="13058" width="15" style="28" customWidth="1"/>
    <col min="13059" max="13060" width="11.75" style="28" customWidth="1"/>
    <col min="13061" max="13061" width="12.125" style="28" customWidth="1"/>
    <col min="13062" max="13311" width="9" style="28"/>
    <col min="13312" max="13312" width="18.25" style="28" customWidth="1"/>
    <col min="13313" max="13313" width="7.5" style="28" customWidth="1"/>
    <col min="13314" max="13314" width="15" style="28" customWidth="1"/>
    <col min="13315" max="13316" width="11.75" style="28" customWidth="1"/>
    <col min="13317" max="13317" width="12.125" style="28" customWidth="1"/>
    <col min="13318" max="13567" width="9" style="28"/>
    <col min="13568" max="13568" width="18.25" style="28" customWidth="1"/>
    <col min="13569" max="13569" width="7.5" style="28" customWidth="1"/>
    <col min="13570" max="13570" width="15" style="28" customWidth="1"/>
    <col min="13571" max="13572" width="11.75" style="28" customWidth="1"/>
    <col min="13573" max="13573" width="12.125" style="28" customWidth="1"/>
    <col min="13574" max="13823" width="9" style="28"/>
    <col min="13824" max="13824" width="18.25" style="28" customWidth="1"/>
    <col min="13825" max="13825" width="7.5" style="28" customWidth="1"/>
    <col min="13826" max="13826" width="15" style="28" customWidth="1"/>
    <col min="13827" max="13828" width="11.75" style="28" customWidth="1"/>
    <col min="13829" max="13829" width="12.125" style="28" customWidth="1"/>
    <col min="13830" max="14079" width="9" style="28"/>
    <col min="14080" max="14080" width="18.25" style="28" customWidth="1"/>
    <col min="14081" max="14081" width="7.5" style="28" customWidth="1"/>
    <col min="14082" max="14082" width="15" style="28" customWidth="1"/>
    <col min="14083" max="14084" width="11.75" style="28" customWidth="1"/>
    <col min="14085" max="14085" width="12.125" style="28" customWidth="1"/>
    <col min="14086" max="14335" width="9" style="28"/>
    <col min="14336" max="14336" width="18.25" style="28" customWidth="1"/>
    <col min="14337" max="14337" width="7.5" style="28" customWidth="1"/>
    <col min="14338" max="14338" width="15" style="28" customWidth="1"/>
    <col min="14339" max="14340" width="11.75" style="28" customWidth="1"/>
    <col min="14341" max="14341" width="12.125" style="28" customWidth="1"/>
    <col min="14342" max="14591" width="9" style="28"/>
    <col min="14592" max="14592" width="18.25" style="28" customWidth="1"/>
    <col min="14593" max="14593" width="7.5" style="28" customWidth="1"/>
    <col min="14594" max="14594" width="15" style="28" customWidth="1"/>
    <col min="14595" max="14596" width="11.75" style="28" customWidth="1"/>
    <col min="14597" max="14597" width="12.125" style="28" customWidth="1"/>
    <col min="14598" max="14847" width="9" style="28"/>
    <col min="14848" max="14848" width="18.25" style="28" customWidth="1"/>
    <col min="14849" max="14849" width="7.5" style="28" customWidth="1"/>
    <col min="14850" max="14850" width="15" style="28" customWidth="1"/>
    <col min="14851" max="14852" width="11.75" style="28" customWidth="1"/>
    <col min="14853" max="14853" width="12.125" style="28" customWidth="1"/>
    <col min="14854" max="15103" width="9" style="28"/>
    <col min="15104" max="15104" width="18.25" style="28" customWidth="1"/>
    <col min="15105" max="15105" width="7.5" style="28" customWidth="1"/>
    <col min="15106" max="15106" width="15" style="28" customWidth="1"/>
    <col min="15107" max="15108" width="11.75" style="28" customWidth="1"/>
    <col min="15109" max="15109" width="12.125" style="28" customWidth="1"/>
    <col min="15110" max="15359" width="9" style="28"/>
    <col min="15360" max="15360" width="18.25" style="28" customWidth="1"/>
    <col min="15361" max="15361" width="7.5" style="28" customWidth="1"/>
    <col min="15362" max="15362" width="15" style="28" customWidth="1"/>
    <col min="15363" max="15364" width="11.75" style="28" customWidth="1"/>
    <col min="15365" max="15365" width="12.125" style="28" customWidth="1"/>
    <col min="15366" max="15615" width="9" style="28"/>
    <col min="15616" max="15616" width="18.25" style="28" customWidth="1"/>
    <col min="15617" max="15617" width="7.5" style="28" customWidth="1"/>
    <col min="15618" max="15618" width="15" style="28" customWidth="1"/>
    <col min="15619" max="15620" width="11.75" style="28" customWidth="1"/>
    <col min="15621" max="15621" width="12.125" style="28" customWidth="1"/>
    <col min="15622" max="15871" width="9" style="28"/>
    <col min="15872" max="15872" width="18.25" style="28" customWidth="1"/>
    <col min="15873" max="15873" width="7.5" style="28" customWidth="1"/>
    <col min="15874" max="15874" width="15" style="28" customWidth="1"/>
    <col min="15875" max="15876" width="11.75" style="28" customWidth="1"/>
    <col min="15877" max="15877" width="12.125" style="28" customWidth="1"/>
    <col min="15878" max="16127" width="9" style="28"/>
    <col min="16128" max="16128" width="18.25" style="28" customWidth="1"/>
    <col min="16129" max="16129" width="7.5" style="28" customWidth="1"/>
    <col min="16130" max="16130" width="15" style="28" customWidth="1"/>
    <col min="16131" max="16132" width="11.75" style="28" customWidth="1"/>
    <col min="16133" max="16133" width="12.125" style="28" customWidth="1"/>
    <col min="16134" max="16384" width="9" style="28"/>
  </cols>
  <sheetData>
    <row r="1" spans="1:10" ht="21.75" customHeight="1" x14ac:dyDescent="0.3">
      <c r="A1" s="212" t="s">
        <v>17</v>
      </c>
      <c r="B1" s="212"/>
      <c r="C1" s="41"/>
      <c r="D1" s="41"/>
      <c r="E1" s="41"/>
    </row>
    <row r="2" spans="1:10" ht="15" customHeight="1" x14ac:dyDescent="0.3">
      <c r="A2" s="29"/>
      <c r="B2" s="29"/>
      <c r="C2" s="29"/>
      <c r="D2" s="29"/>
      <c r="E2" s="29"/>
    </row>
    <row r="3" spans="1:10" ht="25.5" customHeight="1" x14ac:dyDescent="0.3">
      <c r="A3" s="40" t="s">
        <v>96</v>
      </c>
      <c r="B3" s="40"/>
      <c r="C3" s="40"/>
      <c r="D3" s="40"/>
      <c r="E3" s="40"/>
      <c r="G3" s="17"/>
      <c r="H3" s="17"/>
      <c r="I3" s="17"/>
    </row>
    <row r="4" spans="1:10" ht="27" customHeight="1" x14ac:dyDescent="0.3">
      <c r="A4" s="193" t="s">
        <v>102</v>
      </c>
      <c r="B4" s="195" t="s">
        <v>82</v>
      </c>
      <c r="C4" s="197" t="s">
        <v>93</v>
      </c>
      <c r="D4" s="198"/>
      <c r="E4" s="199" t="s">
        <v>83</v>
      </c>
      <c r="F4" s="17"/>
      <c r="G4" s="17"/>
      <c r="H4" s="17"/>
      <c r="J4" s="17"/>
    </row>
    <row r="5" spans="1:10" ht="23.25" customHeight="1" x14ac:dyDescent="0.3">
      <c r="A5" s="194"/>
      <c r="B5" s="196"/>
      <c r="C5" s="30" t="s">
        <v>84</v>
      </c>
      <c r="D5" s="30" t="s">
        <v>85</v>
      </c>
      <c r="E5" s="200"/>
      <c r="F5" s="17"/>
      <c r="G5" s="17"/>
      <c r="H5" s="17"/>
    </row>
    <row r="6" spans="1:10" ht="21.75" customHeight="1" x14ac:dyDescent="0.3">
      <c r="A6" s="209" t="s">
        <v>103</v>
      </c>
      <c r="B6" s="206" t="s">
        <v>86</v>
      </c>
      <c r="C6" s="203" t="s">
        <v>123</v>
      </c>
      <c r="D6" s="59" t="s">
        <v>90</v>
      </c>
      <c r="E6" s="207" t="s">
        <v>94</v>
      </c>
      <c r="F6" s="17"/>
      <c r="G6" s="17"/>
      <c r="H6" s="17"/>
    </row>
    <row r="7" spans="1:10" ht="21.75" customHeight="1" x14ac:dyDescent="0.3">
      <c r="A7" s="210"/>
      <c r="B7" s="201"/>
      <c r="C7" s="204"/>
      <c r="D7" s="60" t="s">
        <v>109</v>
      </c>
      <c r="E7" s="208"/>
      <c r="F7" s="17"/>
      <c r="G7" s="17"/>
      <c r="H7" s="17"/>
    </row>
    <row r="8" spans="1:10" ht="21.75" customHeight="1" x14ac:dyDescent="0.3">
      <c r="A8" s="210"/>
      <c r="B8" s="201" t="s">
        <v>87</v>
      </c>
      <c r="C8" s="204" t="s">
        <v>91</v>
      </c>
      <c r="D8" s="60" t="s">
        <v>110</v>
      </c>
      <c r="E8" s="208"/>
      <c r="F8" s="17"/>
      <c r="G8" s="17"/>
      <c r="H8" s="17"/>
    </row>
    <row r="9" spans="1:10" ht="21.75" customHeight="1" x14ac:dyDescent="0.3">
      <c r="A9" s="210"/>
      <c r="B9" s="201"/>
      <c r="C9" s="204"/>
      <c r="D9" s="60" t="s">
        <v>111</v>
      </c>
      <c r="E9" s="208"/>
      <c r="F9" s="17"/>
      <c r="G9" s="17"/>
      <c r="H9" s="17"/>
    </row>
    <row r="10" spans="1:10" ht="21.75" customHeight="1" x14ac:dyDescent="0.3">
      <c r="A10" s="210"/>
      <c r="B10" s="201" t="s">
        <v>88</v>
      </c>
      <c r="C10" s="204" t="s">
        <v>92</v>
      </c>
      <c r="D10" s="60" t="s">
        <v>112</v>
      </c>
      <c r="E10" s="208" t="s">
        <v>95</v>
      </c>
    </row>
    <row r="11" spans="1:10" ht="21.75" customHeight="1" x14ac:dyDescent="0.3">
      <c r="A11" s="210"/>
      <c r="B11" s="201"/>
      <c r="C11" s="204"/>
      <c r="D11" s="60" t="s">
        <v>113</v>
      </c>
      <c r="E11" s="208"/>
    </row>
    <row r="12" spans="1:10" ht="21.75" customHeight="1" x14ac:dyDescent="0.3">
      <c r="A12" s="210"/>
      <c r="B12" s="201" t="s">
        <v>89</v>
      </c>
      <c r="C12" s="204" t="s">
        <v>108</v>
      </c>
      <c r="D12" s="60" t="s">
        <v>114</v>
      </c>
      <c r="E12" s="208"/>
    </row>
    <row r="13" spans="1:10" ht="21.75" customHeight="1" x14ac:dyDescent="0.3">
      <c r="A13" s="194"/>
      <c r="B13" s="202"/>
      <c r="C13" s="205"/>
      <c r="D13" s="61" t="s">
        <v>115</v>
      </c>
      <c r="E13" s="211"/>
    </row>
    <row r="14" spans="1:10" ht="16.5" customHeight="1" x14ac:dyDescent="0.3">
      <c r="A14" s="192"/>
      <c r="B14" s="192"/>
      <c r="C14" s="192"/>
      <c r="D14" s="192"/>
      <c r="E14" s="192"/>
    </row>
    <row r="15" spans="1:10" ht="68.25" customHeight="1" x14ac:dyDescent="0.3">
      <c r="A15" s="192" t="s">
        <v>119</v>
      </c>
      <c r="B15" s="192"/>
      <c r="C15" s="192"/>
      <c r="D15" s="192"/>
      <c r="E15" s="192"/>
      <c r="F15" s="192"/>
    </row>
    <row r="16" spans="1:10" ht="13.5" customHeight="1" x14ac:dyDescent="0.3">
      <c r="A16" s="50"/>
      <c r="B16" s="50"/>
      <c r="C16" s="50"/>
      <c r="D16" s="50"/>
      <c r="E16" s="50"/>
      <c r="F16" s="50"/>
    </row>
    <row r="17" spans="1:1" ht="17.25" customHeight="1" x14ac:dyDescent="0.3">
      <c r="A17" s="28" t="s">
        <v>99</v>
      </c>
    </row>
  </sheetData>
  <mergeCells count="18">
    <mergeCell ref="E10:E13"/>
    <mergeCell ref="A1:B1"/>
    <mergeCell ref="A15:F15"/>
    <mergeCell ref="A4:A5"/>
    <mergeCell ref="B4:B5"/>
    <mergeCell ref="C4:D4"/>
    <mergeCell ref="E4:E5"/>
    <mergeCell ref="A14:E14"/>
    <mergeCell ref="B10:B11"/>
    <mergeCell ref="B12:B13"/>
    <mergeCell ref="C6:C7"/>
    <mergeCell ref="C8:C9"/>
    <mergeCell ref="C10:C11"/>
    <mergeCell ref="C12:C13"/>
    <mergeCell ref="B6:B7"/>
    <mergeCell ref="E6:E9"/>
    <mergeCell ref="B8:B9"/>
    <mergeCell ref="A6:A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="60" zoomScaleNormal="100" workbookViewId="0">
      <selection activeCell="K43" sqref="K43"/>
    </sheetView>
  </sheetViews>
  <sheetFormatPr defaultRowHeight="13.5" x14ac:dyDescent="0.15"/>
  <cols>
    <col min="1" max="1" width="12.125" style="20" customWidth="1"/>
    <col min="2" max="2" width="9" style="20"/>
    <col min="3" max="3" width="7.75" style="20" customWidth="1"/>
    <col min="4" max="8" width="9.875" style="20" customWidth="1"/>
    <col min="9" max="9" width="13.75" style="20" bestFit="1" customWidth="1"/>
    <col min="10" max="256" width="9" style="20"/>
    <col min="257" max="257" width="13.25" style="20" customWidth="1"/>
    <col min="258" max="258" width="9" style="20"/>
    <col min="259" max="259" width="7.75" style="20" customWidth="1"/>
    <col min="260" max="264" width="9.875" style="20" customWidth="1"/>
    <col min="265" max="265" width="13.75" style="20" bestFit="1" customWidth="1"/>
    <col min="266" max="512" width="9" style="20"/>
    <col min="513" max="513" width="13.25" style="20" customWidth="1"/>
    <col min="514" max="514" width="9" style="20"/>
    <col min="515" max="515" width="7.75" style="20" customWidth="1"/>
    <col min="516" max="520" width="9.875" style="20" customWidth="1"/>
    <col min="521" max="521" width="13.75" style="20" bestFit="1" customWidth="1"/>
    <col min="522" max="768" width="9" style="20"/>
    <col min="769" max="769" width="13.25" style="20" customWidth="1"/>
    <col min="770" max="770" width="9" style="20"/>
    <col min="771" max="771" width="7.75" style="20" customWidth="1"/>
    <col min="772" max="776" width="9.875" style="20" customWidth="1"/>
    <col min="777" max="777" width="13.75" style="20" bestFit="1" customWidth="1"/>
    <col min="778" max="1024" width="9" style="20"/>
    <col min="1025" max="1025" width="13.25" style="20" customWidth="1"/>
    <col min="1026" max="1026" width="9" style="20"/>
    <col min="1027" max="1027" width="7.75" style="20" customWidth="1"/>
    <col min="1028" max="1032" width="9.875" style="20" customWidth="1"/>
    <col min="1033" max="1033" width="13.75" style="20" bestFit="1" customWidth="1"/>
    <col min="1034" max="1280" width="9" style="20"/>
    <col min="1281" max="1281" width="13.25" style="20" customWidth="1"/>
    <col min="1282" max="1282" width="9" style="20"/>
    <col min="1283" max="1283" width="7.75" style="20" customWidth="1"/>
    <col min="1284" max="1288" width="9.875" style="20" customWidth="1"/>
    <col min="1289" max="1289" width="13.75" style="20" bestFit="1" customWidth="1"/>
    <col min="1290" max="1536" width="9" style="20"/>
    <col min="1537" max="1537" width="13.25" style="20" customWidth="1"/>
    <col min="1538" max="1538" width="9" style="20"/>
    <col min="1539" max="1539" width="7.75" style="20" customWidth="1"/>
    <col min="1540" max="1544" width="9.875" style="20" customWidth="1"/>
    <col min="1545" max="1545" width="13.75" style="20" bestFit="1" customWidth="1"/>
    <col min="1546" max="1792" width="9" style="20"/>
    <col min="1793" max="1793" width="13.25" style="20" customWidth="1"/>
    <col min="1794" max="1794" width="9" style="20"/>
    <col min="1795" max="1795" width="7.75" style="20" customWidth="1"/>
    <col min="1796" max="1800" width="9.875" style="20" customWidth="1"/>
    <col min="1801" max="1801" width="13.75" style="20" bestFit="1" customWidth="1"/>
    <col min="1802" max="2048" width="9" style="20"/>
    <col min="2049" max="2049" width="13.25" style="20" customWidth="1"/>
    <col min="2050" max="2050" width="9" style="20"/>
    <col min="2051" max="2051" width="7.75" style="20" customWidth="1"/>
    <col min="2052" max="2056" width="9.875" style="20" customWidth="1"/>
    <col min="2057" max="2057" width="13.75" style="20" bestFit="1" customWidth="1"/>
    <col min="2058" max="2304" width="9" style="20"/>
    <col min="2305" max="2305" width="13.25" style="20" customWidth="1"/>
    <col min="2306" max="2306" width="9" style="20"/>
    <col min="2307" max="2307" width="7.75" style="20" customWidth="1"/>
    <col min="2308" max="2312" width="9.875" style="20" customWidth="1"/>
    <col min="2313" max="2313" width="13.75" style="20" bestFit="1" customWidth="1"/>
    <col min="2314" max="2560" width="9" style="20"/>
    <col min="2561" max="2561" width="13.25" style="20" customWidth="1"/>
    <col min="2562" max="2562" width="9" style="20"/>
    <col min="2563" max="2563" width="7.75" style="20" customWidth="1"/>
    <col min="2564" max="2568" width="9.875" style="20" customWidth="1"/>
    <col min="2569" max="2569" width="13.75" style="20" bestFit="1" customWidth="1"/>
    <col min="2570" max="2816" width="9" style="20"/>
    <col min="2817" max="2817" width="13.25" style="20" customWidth="1"/>
    <col min="2818" max="2818" width="9" style="20"/>
    <col min="2819" max="2819" width="7.75" style="20" customWidth="1"/>
    <col min="2820" max="2824" width="9.875" style="20" customWidth="1"/>
    <col min="2825" max="2825" width="13.75" style="20" bestFit="1" customWidth="1"/>
    <col min="2826" max="3072" width="9" style="20"/>
    <col min="3073" max="3073" width="13.25" style="20" customWidth="1"/>
    <col min="3074" max="3074" width="9" style="20"/>
    <col min="3075" max="3075" width="7.75" style="20" customWidth="1"/>
    <col min="3076" max="3080" width="9.875" style="20" customWidth="1"/>
    <col min="3081" max="3081" width="13.75" style="20" bestFit="1" customWidth="1"/>
    <col min="3082" max="3328" width="9" style="20"/>
    <col min="3329" max="3329" width="13.25" style="20" customWidth="1"/>
    <col min="3330" max="3330" width="9" style="20"/>
    <col min="3331" max="3331" width="7.75" style="20" customWidth="1"/>
    <col min="3332" max="3336" width="9.875" style="20" customWidth="1"/>
    <col min="3337" max="3337" width="13.75" style="20" bestFit="1" customWidth="1"/>
    <col min="3338" max="3584" width="9" style="20"/>
    <col min="3585" max="3585" width="13.25" style="20" customWidth="1"/>
    <col min="3586" max="3586" width="9" style="20"/>
    <col min="3587" max="3587" width="7.75" style="20" customWidth="1"/>
    <col min="3588" max="3592" width="9.875" style="20" customWidth="1"/>
    <col min="3593" max="3593" width="13.75" style="20" bestFit="1" customWidth="1"/>
    <col min="3594" max="3840" width="9" style="20"/>
    <col min="3841" max="3841" width="13.25" style="20" customWidth="1"/>
    <col min="3842" max="3842" width="9" style="20"/>
    <col min="3843" max="3843" width="7.75" style="20" customWidth="1"/>
    <col min="3844" max="3848" width="9.875" style="20" customWidth="1"/>
    <col min="3849" max="3849" width="13.75" style="20" bestFit="1" customWidth="1"/>
    <col min="3850" max="4096" width="9" style="20"/>
    <col min="4097" max="4097" width="13.25" style="20" customWidth="1"/>
    <col min="4098" max="4098" width="9" style="20"/>
    <col min="4099" max="4099" width="7.75" style="20" customWidth="1"/>
    <col min="4100" max="4104" width="9.875" style="20" customWidth="1"/>
    <col min="4105" max="4105" width="13.75" style="20" bestFit="1" customWidth="1"/>
    <col min="4106" max="4352" width="9" style="20"/>
    <col min="4353" max="4353" width="13.25" style="20" customWidth="1"/>
    <col min="4354" max="4354" width="9" style="20"/>
    <col min="4355" max="4355" width="7.75" style="20" customWidth="1"/>
    <col min="4356" max="4360" width="9.875" style="20" customWidth="1"/>
    <col min="4361" max="4361" width="13.75" style="20" bestFit="1" customWidth="1"/>
    <col min="4362" max="4608" width="9" style="20"/>
    <col min="4609" max="4609" width="13.25" style="20" customWidth="1"/>
    <col min="4610" max="4610" width="9" style="20"/>
    <col min="4611" max="4611" width="7.75" style="20" customWidth="1"/>
    <col min="4612" max="4616" width="9.875" style="20" customWidth="1"/>
    <col min="4617" max="4617" width="13.75" style="20" bestFit="1" customWidth="1"/>
    <col min="4618" max="4864" width="9" style="20"/>
    <col min="4865" max="4865" width="13.25" style="20" customWidth="1"/>
    <col min="4866" max="4866" width="9" style="20"/>
    <col min="4867" max="4867" width="7.75" style="20" customWidth="1"/>
    <col min="4868" max="4872" width="9.875" style="20" customWidth="1"/>
    <col min="4873" max="4873" width="13.75" style="20" bestFit="1" customWidth="1"/>
    <col min="4874" max="5120" width="9" style="20"/>
    <col min="5121" max="5121" width="13.25" style="20" customWidth="1"/>
    <col min="5122" max="5122" width="9" style="20"/>
    <col min="5123" max="5123" width="7.75" style="20" customWidth="1"/>
    <col min="5124" max="5128" width="9.875" style="20" customWidth="1"/>
    <col min="5129" max="5129" width="13.75" style="20" bestFit="1" customWidth="1"/>
    <col min="5130" max="5376" width="9" style="20"/>
    <col min="5377" max="5377" width="13.25" style="20" customWidth="1"/>
    <col min="5378" max="5378" width="9" style="20"/>
    <col min="5379" max="5379" width="7.75" style="20" customWidth="1"/>
    <col min="5380" max="5384" width="9.875" style="20" customWidth="1"/>
    <col min="5385" max="5385" width="13.75" style="20" bestFit="1" customWidth="1"/>
    <col min="5386" max="5632" width="9" style="20"/>
    <col min="5633" max="5633" width="13.25" style="20" customWidth="1"/>
    <col min="5634" max="5634" width="9" style="20"/>
    <col min="5635" max="5635" width="7.75" style="20" customWidth="1"/>
    <col min="5636" max="5640" width="9.875" style="20" customWidth="1"/>
    <col min="5641" max="5641" width="13.75" style="20" bestFit="1" customWidth="1"/>
    <col min="5642" max="5888" width="9" style="20"/>
    <col min="5889" max="5889" width="13.25" style="20" customWidth="1"/>
    <col min="5890" max="5890" width="9" style="20"/>
    <col min="5891" max="5891" width="7.75" style="20" customWidth="1"/>
    <col min="5892" max="5896" width="9.875" style="20" customWidth="1"/>
    <col min="5897" max="5897" width="13.75" style="20" bestFit="1" customWidth="1"/>
    <col min="5898" max="6144" width="9" style="20"/>
    <col min="6145" max="6145" width="13.25" style="20" customWidth="1"/>
    <col min="6146" max="6146" width="9" style="20"/>
    <col min="6147" max="6147" width="7.75" style="20" customWidth="1"/>
    <col min="6148" max="6152" width="9.875" style="20" customWidth="1"/>
    <col min="6153" max="6153" width="13.75" style="20" bestFit="1" customWidth="1"/>
    <col min="6154" max="6400" width="9" style="20"/>
    <col min="6401" max="6401" width="13.25" style="20" customWidth="1"/>
    <col min="6402" max="6402" width="9" style="20"/>
    <col min="6403" max="6403" width="7.75" style="20" customWidth="1"/>
    <col min="6404" max="6408" width="9.875" style="20" customWidth="1"/>
    <col min="6409" max="6409" width="13.75" style="20" bestFit="1" customWidth="1"/>
    <col min="6410" max="6656" width="9" style="20"/>
    <col min="6657" max="6657" width="13.25" style="20" customWidth="1"/>
    <col min="6658" max="6658" width="9" style="20"/>
    <col min="6659" max="6659" width="7.75" style="20" customWidth="1"/>
    <col min="6660" max="6664" width="9.875" style="20" customWidth="1"/>
    <col min="6665" max="6665" width="13.75" style="20" bestFit="1" customWidth="1"/>
    <col min="6666" max="6912" width="9" style="20"/>
    <col min="6913" max="6913" width="13.25" style="20" customWidth="1"/>
    <col min="6914" max="6914" width="9" style="20"/>
    <col min="6915" max="6915" width="7.75" style="20" customWidth="1"/>
    <col min="6916" max="6920" width="9.875" style="20" customWidth="1"/>
    <col min="6921" max="6921" width="13.75" style="20" bestFit="1" customWidth="1"/>
    <col min="6922" max="7168" width="9" style="20"/>
    <col min="7169" max="7169" width="13.25" style="20" customWidth="1"/>
    <col min="7170" max="7170" width="9" style="20"/>
    <col min="7171" max="7171" width="7.75" style="20" customWidth="1"/>
    <col min="7172" max="7176" width="9.875" style="20" customWidth="1"/>
    <col min="7177" max="7177" width="13.75" style="20" bestFit="1" customWidth="1"/>
    <col min="7178" max="7424" width="9" style="20"/>
    <col min="7425" max="7425" width="13.25" style="20" customWidth="1"/>
    <col min="7426" max="7426" width="9" style="20"/>
    <col min="7427" max="7427" width="7.75" style="20" customWidth="1"/>
    <col min="7428" max="7432" width="9.875" style="20" customWidth="1"/>
    <col min="7433" max="7433" width="13.75" style="20" bestFit="1" customWidth="1"/>
    <col min="7434" max="7680" width="9" style="20"/>
    <col min="7681" max="7681" width="13.25" style="20" customWidth="1"/>
    <col min="7682" max="7682" width="9" style="20"/>
    <col min="7683" max="7683" width="7.75" style="20" customWidth="1"/>
    <col min="7684" max="7688" width="9.875" style="20" customWidth="1"/>
    <col min="7689" max="7689" width="13.75" style="20" bestFit="1" customWidth="1"/>
    <col min="7690" max="7936" width="9" style="20"/>
    <col min="7937" max="7937" width="13.25" style="20" customWidth="1"/>
    <col min="7938" max="7938" width="9" style="20"/>
    <col min="7939" max="7939" width="7.75" style="20" customWidth="1"/>
    <col min="7940" max="7944" width="9.875" style="20" customWidth="1"/>
    <col min="7945" max="7945" width="13.75" style="20" bestFit="1" customWidth="1"/>
    <col min="7946" max="8192" width="9" style="20"/>
    <col min="8193" max="8193" width="13.25" style="20" customWidth="1"/>
    <col min="8194" max="8194" width="9" style="20"/>
    <col min="8195" max="8195" width="7.75" style="20" customWidth="1"/>
    <col min="8196" max="8200" width="9.875" style="20" customWidth="1"/>
    <col min="8201" max="8201" width="13.75" style="20" bestFit="1" customWidth="1"/>
    <col min="8202" max="8448" width="9" style="20"/>
    <col min="8449" max="8449" width="13.25" style="20" customWidth="1"/>
    <col min="8450" max="8450" width="9" style="20"/>
    <col min="8451" max="8451" width="7.75" style="20" customWidth="1"/>
    <col min="8452" max="8456" width="9.875" style="20" customWidth="1"/>
    <col min="8457" max="8457" width="13.75" style="20" bestFit="1" customWidth="1"/>
    <col min="8458" max="8704" width="9" style="20"/>
    <col min="8705" max="8705" width="13.25" style="20" customWidth="1"/>
    <col min="8706" max="8706" width="9" style="20"/>
    <col min="8707" max="8707" width="7.75" style="20" customWidth="1"/>
    <col min="8708" max="8712" width="9.875" style="20" customWidth="1"/>
    <col min="8713" max="8713" width="13.75" style="20" bestFit="1" customWidth="1"/>
    <col min="8714" max="8960" width="9" style="20"/>
    <col min="8961" max="8961" width="13.25" style="20" customWidth="1"/>
    <col min="8962" max="8962" width="9" style="20"/>
    <col min="8963" max="8963" width="7.75" style="20" customWidth="1"/>
    <col min="8964" max="8968" width="9.875" style="20" customWidth="1"/>
    <col min="8969" max="8969" width="13.75" style="20" bestFit="1" customWidth="1"/>
    <col min="8970" max="9216" width="9" style="20"/>
    <col min="9217" max="9217" width="13.25" style="20" customWidth="1"/>
    <col min="9218" max="9218" width="9" style="20"/>
    <col min="9219" max="9219" width="7.75" style="20" customWidth="1"/>
    <col min="9220" max="9224" width="9.875" style="20" customWidth="1"/>
    <col min="9225" max="9225" width="13.75" style="20" bestFit="1" customWidth="1"/>
    <col min="9226" max="9472" width="9" style="20"/>
    <col min="9473" max="9473" width="13.25" style="20" customWidth="1"/>
    <col min="9474" max="9474" width="9" style="20"/>
    <col min="9475" max="9475" width="7.75" style="20" customWidth="1"/>
    <col min="9476" max="9480" width="9.875" style="20" customWidth="1"/>
    <col min="9481" max="9481" width="13.75" style="20" bestFit="1" customWidth="1"/>
    <col min="9482" max="9728" width="9" style="20"/>
    <col min="9729" max="9729" width="13.25" style="20" customWidth="1"/>
    <col min="9730" max="9730" width="9" style="20"/>
    <col min="9731" max="9731" width="7.75" style="20" customWidth="1"/>
    <col min="9732" max="9736" width="9.875" style="20" customWidth="1"/>
    <col min="9737" max="9737" width="13.75" style="20" bestFit="1" customWidth="1"/>
    <col min="9738" max="9984" width="9" style="20"/>
    <col min="9985" max="9985" width="13.25" style="20" customWidth="1"/>
    <col min="9986" max="9986" width="9" style="20"/>
    <col min="9987" max="9987" width="7.75" style="20" customWidth="1"/>
    <col min="9988" max="9992" width="9.875" style="20" customWidth="1"/>
    <col min="9993" max="9993" width="13.75" style="20" bestFit="1" customWidth="1"/>
    <col min="9994" max="10240" width="9" style="20"/>
    <col min="10241" max="10241" width="13.25" style="20" customWidth="1"/>
    <col min="10242" max="10242" width="9" style="20"/>
    <col min="10243" max="10243" width="7.75" style="20" customWidth="1"/>
    <col min="10244" max="10248" width="9.875" style="20" customWidth="1"/>
    <col min="10249" max="10249" width="13.75" style="20" bestFit="1" customWidth="1"/>
    <col min="10250" max="10496" width="9" style="20"/>
    <col min="10497" max="10497" width="13.25" style="20" customWidth="1"/>
    <col min="10498" max="10498" width="9" style="20"/>
    <col min="10499" max="10499" width="7.75" style="20" customWidth="1"/>
    <col min="10500" max="10504" width="9.875" style="20" customWidth="1"/>
    <col min="10505" max="10505" width="13.75" style="20" bestFit="1" customWidth="1"/>
    <col min="10506" max="10752" width="9" style="20"/>
    <col min="10753" max="10753" width="13.25" style="20" customWidth="1"/>
    <col min="10754" max="10754" width="9" style="20"/>
    <col min="10755" max="10755" width="7.75" style="20" customWidth="1"/>
    <col min="10756" max="10760" width="9.875" style="20" customWidth="1"/>
    <col min="10761" max="10761" width="13.75" style="20" bestFit="1" customWidth="1"/>
    <col min="10762" max="11008" width="9" style="20"/>
    <col min="11009" max="11009" width="13.25" style="20" customWidth="1"/>
    <col min="11010" max="11010" width="9" style="20"/>
    <col min="11011" max="11011" width="7.75" style="20" customWidth="1"/>
    <col min="11012" max="11016" width="9.875" style="20" customWidth="1"/>
    <col min="11017" max="11017" width="13.75" style="20" bestFit="1" customWidth="1"/>
    <col min="11018" max="11264" width="9" style="20"/>
    <col min="11265" max="11265" width="13.25" style="20" customWidth="1"/>
    <col min="11266" max="11266" width="9" style="20"/>
    <col min="11267" max="11267" width="7.75" style="20" customWidth="1"/>
    <col min="11268" max="11272" width="9.875" style="20" customWidth="1"/>
    <col min="11273" max="11273" width="13.75" style="20" bestFit="1" customWidth="1"/>
    <col min="11274" max="11520" width="9" style="20"/>
    <col min="11521" max="11521" width="13.25" style="20" customWidth="1"/>
    <col min="11522" max="11522" width="9" style="20"/>
    <col min="11523" max="11523" width="7.75" style="20" customWidth="1"/>
    <col min="11524" max="11528" width="9.875" style="20" customWidth="1"/>
    <col min="11529" max="11529" width="13.75" style="20" bestFit="1" customWidth="1"/>
    <col min="11530" max="11776" width="9" style="20"/>
    <col min="11777" max="11777" width="13.25" style="20" customWidth="1"/>
    <col min="11778" max="11778" width="9" style="20"/>
    <col min="11779" max="11779" width="7.75" style="20" customWidth="1"/>
    <col min="11780" max="11784" width="9.875" style="20" customWidth="1"/>
    <col min="11785" max="11785" width="13.75" style="20" bestFit="1" customWidth="1"/>
    <col min="11786" max="12032" width="9" style="20"/>
    <col min="12033" max="12033" width="13.25" style="20" customWidth="1"/>
    <col min="12034" max="12034" width="9" style="20"/>
    <col min="12035" max="12035" width="7.75" style="20" customWidth="1"/>
    <col min="12036" max="12040" width="9.875" style="20" customWidth="1"/>
    <col min="12041" max="12041" width="13.75" style="20" bestFit="1" customWidth="1"/>
    <col min="12042" max="12288" width="9" style="20"/>
    <col min="12289" max="12289" width="13.25" style="20" customWidth="1"/>
    <col min="12290" max="12290" width="9" style="20"/>
    <col min="12291" max="12291" width="7.75" style="20" customWidth="1"/>
    <col min="12292" max="12296" width="9.875" style="20" customWidth="1"/>
    <col min="12297" max="12297" width="13.75" style="20" bestFit="1" customWidth="1"/>
    <col min="12298" max="12544" width="9" style="20"/>
    <col min="12545" max="12545" width="13.25" style="20" customWidth="1"/>
    <col min="12546" max="12546" width="9" style="20"/>
    <col min="12547" max="12547" width="7.75" style="20" customWidth="1"/>
    <col min="12548" max="12552" width="9.875" style="20" customWidth="1"/>
    <col min="12553" max="12553" width="13.75" style="20" bestFit="1" customWidth="1"/>
    <col min="12554" max="12800" width="9" style="20"/>
    <col min="12801" max="12801" width="13.25" style="20" customWidth="1"/>
    <col min="12802" max="12802" width="9" style="20"/>
    <col min="12803" max="12803" width="7.75" style="20" customWidth="1"/>
    <col min="12804" max="12808" width="9.875" style="20" customWidth="1"/>
    <col min="12809" max="12809" width="13.75" style="20" bestFit="1" customWidth="1"/>
    <col min="12810" max="13056" width="9" style="20"/>
    <col min="13057" max="13057" width="13.25" style="20" customWidth="1"/>
    <col min="13058" max="13058" width="9" style="20"/>
    <col min="13059" max="13059" width="7.75" style="20" customWidth="1"/>
    <col min="13060" max="13064" width="9.875" style="20" customWidth="1"/>
    <col min="13065" max="13065" width="13.75" style="20" bestFit="1" customWidth="1"/>
    <col min="13066" max="13312" width="9" style="20"/>
    <col min="13313" max="13313" width="13.25" style="20" customWidth="1"/>
    <col min="13314" max="13314" width="9" style="20"/>
    <col min="13315" max="13315" width="7.75" style="20" customWidth="1"/>
    <col min="13316" max="13320" width="9.875" style="20" customWidth="1"/>
    <col min="13321" max="13321" width="13.75" style="20" bestFit="1" customWidth="1"/>
    <col min="13322" max="13568" width="9" style="20"/>
    <col min="13569" max="13569" width="13.25" style="20" customWidth="1"/>
    <col min="13570" max="13570" width="9" style="20"/>
    <col min="13571" max="13571" width="7.75" style="20" customWidth="1"/>
    <col min="13572" max="13576" width="9.875" style="20" customWidth="1"/>
    <col min="13577" max="13577" width="13.75" style="20" bestFit="1" customWidth="1"/>
    <col min="13578" max="13824" width="9" style="20"/>
    <col min="13825" max="13825" width="13.25" style="20" customWidth="1"/>
    <col min="13826" max="13826" width="9" style="20"/>
    <col min="13827" max="13827" width="7.75" style="20" customWidth="1"/>
    <col min="13828" max="13832" width="9.875" style="20" customWidth="1"/>
    <col min="13833" max="13833" width="13.75" style="20" bestFit="1" customWidth="1"/>
    <col min="13834" max="14080" width="9" style="20"/>
    <col min="14081" max="14081" width="13.25" style="20" customWidth="1"/>
    <col min="14082" max="14082" width="9" style="20"/>
    <col min="14083" max="14083" width="7.75" style="20" customWidth="1"/>
    <col min="14084" max="14088" width="9.875" style="20" customWidth="1"/>
    <col min="14089" max="14089" width="13.75" style="20" bestFit="1" customWidth="1"/>
    <col min="14090" max="14336" width="9" style="20"/>
    <col min="14337" max="14337" width="13.25" style="20" customWidth="1"/>
    <col min="14338" max="14338" width="9" style="20"/>
    <col min="14339" max="14339" width="7.75" style="20" customWidth="1"/>
    <col min="14340" max="14344" width="9.875" style="20" customWidth="1"/>
    <col min="14345" max="14345" width="13.75" style="20" bestFit="1" customWidth="1"/>
    <col min="14346" max="14592" width="9" style="20"/>
    <col min="14593" max="14593" width="13.25" style="20" customWidth="1"/>
    <col min="14594" max="14594" width="9" style="20"/>
    <col min="14595" max="14595" width="7.75" style="20" customWidth="1"/>
    <col min="14596" max="14600" width="9.875" style="20" customWidth="1"/>
    <col min="14601" max="14601" width="13.75" style="20" bestFit="1" customWidth="1"/>
    <col min="14602" max="14848" width="9" style="20"/>
    <col min="14849" max="14849" width="13.25" style="20" customWidth="1"/>
    <col min="14850" max="14850" width="9" style="20"/>
    <col min="14851" max="14851" width="7.75" style="20" customWidth="1"/>
    <col min="14852" max="14856" width="9.875" style="20" customWidth="1"/>
    <col min="14857" max="14857" width="13.75" style="20" bestFit="1" customWidth="1"/>
    <col min="14858" max="15104" width="9" style="20"/>
    <col min="15105" max="15105" width="13.25" style="20" customWidth="1"/>
    <col min="15106" max="15106" width="9" style="20"/>
    <col min="15107" max="15107" width="7.75" style="20" customWidth="1"/>
    <col min="15108" max="15112" width="9.875" style="20" customWidth="1"/>
    <col min="15113" max="15113" width="13.75" style="20" bestFit="1" customWidth="1"/>
    <col min="15114" max="15360" width="9" style="20"/>
    <col min="15361" max="15361" width="13.25" style="20" customWidth="1"/>
    <col min="15362" max="15362" width="9" style="20"/>
    <col min="15363" max="15363" width="7.75" style="20" customWidth="1"/>
    <col min="15364" max="15368" width="9.875" style="20" customWidth="1"/>
    <col min="15369" max="15369" width="13.75" style="20" bestFit="1" customWidth="1"/>
    <col min="15370" max="15616" width="9" style="20"/>
    <col min="15617" max="15617" width="13.25" style="20" customWidth="1"/>
    <col min="15618" max="15618" width="9" style="20"/>
    <col min="15619" max="15619" width="7.75" style="20" customWidth="1"/>
    <col min="15620" max="15624" width="9.875" style="20" customWidth="1"/>
    <col min="15625" max="15625" width="13.75" style="20" bestFit="1" customWidth="1"/>
    <col min="15626" max="15872" width="9" style="20"/>
    <col min="15873" max="15873" width="13.25" style="20" customWidth="1"/>
    <col min="15874" max="15874" width="9" style="20"/>
    <col min="15875" max="15875" width="7.75" style="20" customWidth="1"/>
    <col min="15876" max="15880" width="9.875" style="20" customWidth="1"/>
    <col min="15881" max="15881" width="13.75" style="20" bestFit="1" customWidth="1"/>
    <col min="15882" max="16128" width="9" style="20"/>
    <col min="16129" max="16129" width="13.25" style="20" customWidth="1"/>
    <col min="16130" max="16130" width="9" style="20"/>
    <col min="16131" max="16131" width="7.75" style="20" customWidth="1"/>
    <col min="16132" max="16136" width="9.875" style="20" customWidth="1"/>
    <col min="16137" max="16137" width="13.75" style="20" bestFit="1" customWidth="1"/>
    <col min="16138" max="16384" width="9" style="20"/>
  </cols>
  <sheetData>
    <row r="1" spans="1:25" s="31" customFormat="1" ht="20.25" customHeight="1" x14ac:dyDescent="0.3">
      <c r="A1" s="217" t="s">
        <v>127</v>
      </c>
      <c r="B1" s="217"/>
      <c r="C1" s="102"/>
      <c r="D1" s="102"/>
      <c r="E1" s="102"/>
      <c r="F1" s="102"/>
      <c r="G1" s="102"/>
      <c r="H1" s="102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12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81"/>
      <c r="W2" s="81"/>
      <c r="X2" s="81"/>
      <c r="Y2" s="81"/>
    </row>
    <row r="3" spans="1:25" ht="20.25" customHeight="1" x14ac:dyDescent="0.15">
      <c r="A3" s="101" t="s">
        <v>128</v>
      </c>
      <c r="B3" s="90"/>
      <c r="C3" s="82" t="s">
        <v>0</v>
      </c>
      <c r="D3" s="82" t="s">
        <v>0</v>
      </c>
      <c r="E3" s="90"/>
      <c r="F3" s="90"/>
      <c r="G3" s="8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s="22" customFormat="1" ht="24.75" customHeight="1" x14ac:dyDescent="0.3">
      <c r="A4" s="218" t="s">
        <v>129</v>
      </c>
      <c r="B4" s="220" t="s">
        <v>130</v>
      </c>
      <c r="C4" s="227" t="s">
        <v>131</v>
      </c>
      <c r="D4" s="228"/>
      <c r="E4" s="222" t="s">
        <v>132</v>
      </c>
      <c r="F4" s="223"/>
      <c r="G4" s="229" t="s">
        <v>133</v>
      </c>
      <c r="H4" s="225" t="s">
        <v>134</v>
      </c>
      <c r="I4" s="84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s="22" customFormat="1" ht="30" customHeight="1" x14ac:dyDescent="0.3">
      <c r="A5" s="219"/>
      <c r="B5" s="221"/>
      <c r="C5" s="87" t="s">
        <v>135</v>
      </c>
      <c r="D5" s="88" t="s">
        <v>131</v>
      </c>
      <c r="E5" s="103" t="s">
        <v>136</v>
      </c>
      <c r="F5" s="86" t="s">
        <v>1</v>
      </c>
      <c r="G5" s="230"/>
      <c r="H5" s="226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83"/>
      <c r="W5" s="83"/>
      <c r="X5" s="83"/>
      <c r="Y5" s="83"/>
    </row>
    <row r="6" spans="1:25" s="26" customFormat="1" ht="22.5" customHeight="1" x14ac:dyDescent="0.3">
      <c r="A6" s="99" t="s">
        <v>52</v>
      </c>
      <c r="B6" s="108">
        <v>17.329999999999998</v>
      </c>
      <c r="C6" s="100">
        <v>100.00226362134143</v>
      </c>
      <c r="D6" s="104">
        <v>1</v>
      </c>
      <c r="E6" s="104">
        <v>17</v>
      </c>
      <c r="F6" s="104">
        <v>9</v>
      </c>
      <c r="G6" s="105">
        <v>337</v>
      </c>
      <c r="H6" s="106">
        <v>2360</v>
      </c>
      <c r="I6" s="92"/>
      <c r="J6" s="92"/>
      <c r="K6" s="93"/>
      <c r="L6" s="93"/>
      <c r="M6" s="93"/>
      <c r="N6" s="93"/>
      <c r="O6" s="93"/>
      <c r="P6" s="93"/>
      <c r="Q6" s="224"/>
      <c r="R6" s="92"/>
      <c r="S6" s="92"/>
      <c r="T6" s="92"/>
      <c r="U6" s="92"/>
      <c r="V6" s="92"/>
      <c r="W6" s="92"/>
      <c r="X6" s="92"/>
      <c r="Y6" s="92"/>
    </row>
    <row r="7" spans="1:25" s="26" customFormat="1" ht="22.5" customHeight="1" x14ac:dyDescent="0.3">
      <c r="A7" s="99" t="s">
        <v>137</v>
      </c>
      <c r="B7" s="108">
        <v>17.329999999999998</v>
      </c>
      <c r="C7" s="100">
        <v>100.00226362134143</v>
      </c>
      <c r="D7" s="104">
        <v>1</v>
      </c>
      <c r="E7" s="104">
        <v>17</v>
      </c>
      <c r="F7" s="104">
        <v>9</v>
      </c>
      <c r="G7" s="105">
        <v>337</v>
      </c>
      <c r="H7" s="106">
        <v>2360</v>
      </c>
      <c r="I7" s="92"/>
      <c r="J7" s="92"/>
      <c r="K7" s="93"/>
      <c r="L7" s="93"/>
      <c r="M7" s="93"/>
      <c r="N7" s="93"/>
      <c r="O7" s="93"/>
      <c r="P7" s="93"/>
      <c r="Q7" s="224"/>
      <c r="R7" s="92"/>
      <c r="S7" s="92"/>
      <c r="T7" s="92"/>
      <c r="U7" s="92"/>
      <c r="V7" s="92"/>
      <c r="W7" s="92"/>
      <c r="X7" s="92"/>
      <c r="Y7" s="92"/>
    </row>
    <row r="8" spans="1:25" s="26" customFormat="1" ht="22.5" customHeight="1" x14ac:dyDescent="0.3">
      <c r="A8" s="99" t="s">
        <v>138</v>
      </c>
      <c r="B8" s="108">
        <v>17.329999999999998</v>
      </c>
      <c r="C8" s="100">
        <v>100</v>
      </c>
      <c r="D8" s="104">
        <v>1</v>
      </c>
      <c r="E8" s="104">
        <v>17</v>
      </c>
      <c r="F8" s="104">
        <v>9</v>
      </c>
      <c r="G8" s="105">
        <v>337</v>
      </c>
      <c r="H8" s="106">
        <v>2360</v>
      </c>
      <c r="I8" s="92"/>
      <c r="J8" s="92"/>
      <c r="K8" s="93"/>
      <c r="L8" s="93"/>
      <c r="M8" s="93"/>
      <c r="N8" s="93"/>
      <c r="O8" s="93"/>
      <c r="P8" s="93"/>
      <c r="Q8" s="224"/>
      <c r="R8" s="92"/>
      <c r="S8" s="92"/>
      <c r="T8" s="92"/>
      <c r="U8" s="92"/>
      <c r="V8" s="92"/>
      <c r="W8" s="92"/>
      <c r="X8" s="92"/>
      <c r="Y8" s="92"/>
    </row>
    <row r="9" spans="1:25" s="26" customFormat="1" ht="22.5" customHeight="1" x14ac:dyDescent="0.3">
      <c r="A9" s="99" t="s">
        <v>139</v>
      </c>
      <c r="B9" s="108">
        <v>17.329999999999998</v>
      </c>
      <c r="C9" s="100">
        <v>100</v>
      </c>
      <c r="D9" s="104">
        <v>1</v>
      </c>
      <c r="E9" s="104">
        <v>17</v>
      </c>
      <c r="F9" s="104">
        <v>9</v>
      </c>
      <c r="G9" s="105">
        <v>337</v>
      </c>
      <c r="H9" s="106">
        <v>2360</v>
      </c>
      <c r="I9" s="92"/>
      <c r="J9" s="92"/>
      <c r="K9" s="93"/>
      <c r="L9" s="93"/>
      <c r="M9" s="93"/>
      <c r="N9" s="93"/>
      <c r="O9" s="93"/>
      <c r="P9" s="93"/>
      <c r="Q9" s="224"/>
      <c r="R9" s="92"/>
      <c r="S9" s="92"/>
      <c r="T9" s="92"/>
      <c r="U9" s="92"/>
      <c r="V9" s="92"/>
      <c r="W9" s="92"/>
      <c r="X9" s="92"/>
      <c r="Y9" s="92"/>
    </row>
    <row r="10" spans="1:25" s="26" customFormat="1" ht="22.5" customHeight="1" x14ac:dyDescent="0.3">
      <c r="A10" s="109" t="s">
        <v>140</v>
      </c>
      <c r="B10" s="108">
        <v>17.329999999999998</v>
      </c>
      <c r="C10" s="100">
        <v>100</v>
      </c>
      <c r="D10" s="104">
        <v>1</v>
      </c>
      <c r="E10" s="104">
        <v>17</v>
      </c>
      <c r="F10" s="104">
        <v>9</v>
      </c>
      <c r="G10" s="105">
        <v>337</v>
      </c>
      <c r="H10" s="106">
        <v>2360</v>
      </c>
      <c r="I10" s="92"/>
      <c r="J10" s="92"/>
      <c r="K10" s="93"/>
      <c r="L10" s="93"/>
      <c r="M10" s="93"/>
      <c r="N10" s="93"/>
      <c r="O10" s="93"/>
      <c r="P10" s="93"/>
      <c r="Q10" s="224"/>
      <c r="R10" s="92"/>
      <c r="S10" s="92"/>
      <c r="T10" s="92"/>
      <c r="U10" s="92"/>
      <c r="V10" s="92"/>
      <c r="W10" s="92"/>
      <c r="X10" s="92"/>
      <c r="Y10" s="92"/>
    </row>
    <row r="11" spans="1:25" s="26" customFormat="1" ht="22.5" customHeight="1" x14ac:dyDescent="0.3">
      <c r="A11" s="134" t="s">
        <v>141</v>
      </c>
      <c r="B11" s="108">
        <v>17.329999999999998</v>
      </c>
      <c r="C11" s="100">
        <v>100</v>
      </c>
      <c r="D11" s="104">
        <v>1</v>
      </c>
      <c r="E11" s="104">
        <v>17</v>
      </c>
      <c r="F11" s="104">
        <v>9</v>
      </c>
      <c r="G11" s="105">
        <v>337</v>
      </c>
      <c r="H11" s="106">
        <v>2360</v>
      </c>
      <c r="I11" s="92"/>
      <c r="J11" s="92"/>
      <c r="K11" s="93"/>
      <c r="L11" s="93"/>
      <c r="M11" s="93"/>
      <c r="N11" s="93"/>
      <c r="O11" s="93"/>
      <c r="P11" s="93"/>
      <c r="Q11" s="224"/>
      <c r="R11" s="92"/>
      <c r="S11" s="92"/>
      <c r="T11" s="92"/>
      <c r="U11" s="92"/>
      <c r="V11" s="92"/>
      <c r="W11" s="92"/>
      <c r="X11" s="92"/>
      <c r="Y11" s="92"/>
    </row>
    <row r="12" spans="1:25" s="22" customFormat="1" ht="15" customHeight="1" x14ac:dyDescent="0.3">
      <c r="A12" s="84"/>
      <c r="B12" s="92"/>
      <c r="C12" s="94"/>
      <c r="D12" s="94"/>
      <c r="E12" s="85"/>
      <c r="F12" s="85"/>
      <c r="G12" s="85"/>
      <c r="H12" s="95"/>
      <c r="I12" s="83"/>
      <c r="J12" s="83"/>
      <c r="K12" s="96"/>
      <c r="L12" s="96"/>
      <c r="M12" s="96"/>
      <c r="N12" s="96"/>
      <c r="O12" s="96"/>
      <c r="P12" s="96"/>
      <c r="Q12" s="224"/>
      <c r="R12" s="83"/>
      <c r="S12" s="83"/>
      <c r="T12" s="83"/>
      <c r="U12" s="83"/>
      <c r="V12" s="83"/>
      <c r="W12" s="83"/>
      <c r="X12" s="83"/>
      <c r="Y12" s="83"/>
    </row>
    <row r="13" spans="1:25" ht="20.25" customHeight="1" x14ac:dyDescent="0.15">
      <c r="A13" s="135" t="s">
        <v>2</v>
      </c>
      <c r="B13" s="124">
        <v>0.47</v>
      </c>
      <c r="C13" s="126">
        <v>2.71</v>
      </c>
      <c r="D13" s="110">
        <v>1</v>
      </c>
      <c r="E13" s="111">
        <v>1</v>
      </c>
      <c r="F13" s="216">
        <v>1</v>
      </c>
      <c r="G13" s="117">
        <v>18</v>
      </c>
      <c r="H13" s="118">
        <v>120</v>
      </c>
      <c r="I13" s="97"/>
      <c r="J13" s="98"/>
      <c r="K13" s="93"/>
      <c r="L13" s="93"/>
      <c r="M13" s="93"/>
      <c r="N13" s="93"/>
      <c r="O13" s="93"/>
      <c r="P13" s="93"/>
      <c r="Q13" s="224"/>
      <c r="R13" s="81"/>
      <c r="S13" s="81"/>
      <c r="T13" s="81"/>
      <c r="U13" s="81"/>
      <c r="V13" s="81"/>
      <c r="W13" s="81"/>
      <c r="X13" s="81"/>
      <c r="Y13" s="81"/>
    </row>
    <row r="14" spans="1:25" ht="20.25" customHeight="1" x14ac:dyDescent="0.15">
      <c r="A14" s="136" t="s">
        <v>142</v>
      </c>
      <c r="B14" s="125">
        <v>0.65</v>
      </c>
      <c r="C14" s="127">
        <v>3.75</v>
      </c>
      <c r="D14" s="112">
        <v>1</v>
      </c>
      <c r="E14" s="113">
        <v>1</v>
      </c>
      <c r="F14" s="214"/>
      <c r="G14" s="119">
        <v>20</v>
      </c>
      <c r="H14" s="120">
        <v>146</v>
      </c>
      <c r="I14" s="97"/>
      <c r="J14" s="81"/>
      <c r="K14" s="93"/>
      <c r="L14" s="93"/>
      <c r="M14" s="93"/>
      <c r="N14" s="93"/>
      <c r="O14" s="93"/>
      <c r="P14" s="93"/>
      <c r="Q14" s="224"/>
      <c r="R14" s="81"/>
      <c r="S14" s="81"/>
      <c r="T14" s="81"/>
      <c r="U14" s="81"/>
      <c r="V14" s="81"/>
      <c r="W14" s="81"/>
      <c r="X14" s="81"/>
      <c r="Y14" s="81"/>
    </row>
    <row r="15" spans="1:25" ht="20.25" customHeight="1" x14ac:dyDescent="0.15">
      <c r="A15" s="136" t="s">
        <v>3</v>
      </c>
      <c r="B15" s="125">
        <v>0.76</v>
      </c>
      <c r="C15" s="127">
        <v>4.3899999999999997</v>
      </c>
      <c r="D15" s="112">
        <v>1</v>
      </c>
      <c r="E15" s="113">
        <v>1</v>
      </c>
      <c r="F15" s="215"/>
      <c r="G15" s="119">
        <v>30</v>
      </c>
      <c r="H15" s="120">
        <v>179</v>
      </c>
      <c r="I15" s="97"/>
      <c r="J15" s="81"/>
      <c r="K15" s="93"/>
      <c r="L15" s="93"/>
      <c r="M15" s="93"/>
      <c r="N15" s="93"/>
      <c r="O15" s="93"/>
      <c r="P15" s="93"/>
      <c r="Q15" s="224"/>
      <c r="R15" s="81"/>
      <c r="S15" s="81"/>
      <c r="T15" s="81"/>
      <c r="U15" s="81"/>
      <c r="V15" s="81"/>
      <c r="W15" s="81"/>
      <c r="X15" s="81"/>
      <c r="Y15" s="81"/>
    </row>
    <row r="16" spans="1:25" ht="20.25" customHeight="1" x14ac:dyDescent="0.15">
      <c r="A16" s="136" t="s">
        <v>4</v>
      </c>
      <c r="B16" s="125">
        <v>0.64</v>
      </c>
      <c r="C16" s="127">
        <v>3.69</v>
      </c>
      <c r="D16" s="112">
        <v>1</v>
      </c>
      <c r="E16" s="113">
        <v>1</v>
      </c>
      <c r="F16" s="213">
        <v>1</v>
      </c>
      <c r="G16" s="119">
        <v>19</v>
      </c>
      <c r="H16" s="120">
        <v>139</v>
      </c>
      <c r="I16" s="97"/>
      <c r="J16" s="81"/>
      <c r="K16" s="93"/>
      <c r="L16" s="93"/>
      <c r="M16" s="93"/>
      <c r="N16" s="93"/>
      <c r="O16" s="93"/>
      <c r="P16" s="93"/>
      <c r="Q16" s="224"/>
      <c r="R16" s="81"/>
      <c r="S16" s="81"/>
      <c r="T16" s="81"/>
      <c r="U16" s="81"/>
      <c r="V16" s="81"/>
      <c r="W16" s="81"/>
      <c r="X16" s="81"/>
      <c r="Y16" s="81"/>
    </row>
    <row r="17" spans="1:17" ht="20.25" customHeight="1" x14ac:dyDescent="0.15">
      <c r="A17" s="136" t="s">
        <v>143</v>
      </c>
      <c r="B17" s="125">
        <v>0.49</v>
      </c>
      <c r="C17" s="127">
        <v>2.83</v>
      </c>
      <c r="D17" s="112">
        <v>1</v>
      </c>
      <c r="E17" s="113">
        <v>1</v>
      </c>
      <c r="F17" s="214"/>
      <c r="G17" s="119">
        <v>22</v>
      </c>
      <c r="H17" s="120">
        <v>160</v>
      </c>
      <c r="I17" s="97"/>
      <c r="J17" s="81"/>
      <c r="K17" s="93"/>
      <c r="L17" s="93"/>
      <c r="M17" s="93"/>
      <c r="N17" s="93"/>
      <c r="O17" s="93"/>
      <c r="P17" s="93"/>
      <c r="Q17" s="224"/>
    </row>
    <row r="18" spans="1:17" ht="20.25" customHeight="1" x14ac:dyDescent="0.15">
      <c r="A18" s="136" t="s">
        <v>5</v>
      </c>
      <c r="B18" s="125">
        <v>0.39</v>
      </c>
      <c r="C18" s="127">
        <v>2.25</v>
      </c>
      <c r="D18" s="112">
        <v>1</v>
      </c>
      <c r="E18" s="113">
        <v>1</v>
      </c>
      <c r="F18" s="214"/>
      <c r="G18" s="119">
        <v>18</v>
      </c>
      <c r="H18" s="120">
        <v>135</v>
      </c>
      <c r="I18" s="97"/>
      <c r="J18" s="81"/>
      <c r="K18" s="93"/>
      <c r="L18" s="93"/>
      <c r="M18" s="93"/>
      <c r="N18" s="93"/>
      <c r="O18" s="93"/>
      <c r="P18" s="93"/>
      <c r="Q18" s="224"/>
    </row>
    <row r="19" spans="1:17" ht="20.25" customHeight="1" x14ac:dyDescent="0.15">
      <c r="A19" s="136" t="s">
        <v>6</v>
      </c>
      <c r="B19" s="125">
        <v>0.28000000000000003</v>
      </c>
      <c r="C19" s="127">
        <v>1.62</v>
      </c>
      <c r="D19" s="112">
        <v>1</v>
      </c>
      <c r="E19" s="113">
        <v>1</v>
      </c>
      <c r="F19" s="214"/>
      <c r="G19" s="119">
        <v>14</v>
      </c>
      <c r="H19" s="120">
        <v>102</v>
      </c>
      <c r="I19" s="97"/>
      <c r="J19" s="81"/>
      <c r="K19" s="93"/>
      <c r="L19" s="93"/>
      <c r="M19" s="93"/>
      <c r="N19" s="93"/>
      <c r="O19" s="93"/>
      <c r="P19" s="93"/>
      <c r="Q19" s="224"/>
    </row>
    <row r="20" spans="1:17" ht="20.25" customHeight="1" x14ac:dyDescent="0.15">
      <c r="A20" s="136" t="s">
        <v>7</v>
      </c>
      <c r="B20" s="125">
        <v>0.27</v>
      </c>
      <c r="C20" s="127">
        <v>1.56</v>
      </c>
      <c r="D20" s="112">
        <v>1</v>
      </c>
      <c r="E20" s="113">
        <v>1</v>
      </c>
      <c r="F20" s="214"/>
      <c r="G20" s="119">
        <v>13</v>
      </c>
      <c r="H20" s="120">
        <v>99</v>
      </c>
      <c r="I20" s="97"/>
      <c r="J20" s="81"/>
      <c r="K20" s="224"/>
      <c r="L20" s="224"/>
      <c r="M20" s="224"/>
      <c r="N20" s="224"/>
      <c r="O20" s="224"/>
      <c r="P20" s="224"/>
      <c r="Q20" s="93"/>
    </row>
    <row r="21" spans="1:17" ht="20.25" customHeight="1" x14ac:dyDescent="0.15">
      <c r="A21" s="136" t="s">
        <v>8</v>
      </c>
      <c r="B21" s="125">
        <v>2.74</v>
      </c>
      <c r="C21" s="127">
        <v>15.8</v>
      </c>
      <c r="D21" s="112">
        <v>1</v>
      </c>
      <c r="E21" s="113">
        <v>1</v>
      </c>
      <c r="F21" s="215"/>
      <c r="G21" s="119">
        <v>23</v>
      </c>
      <c r="H21" s="120">
        <v>173</v>
      </c>
      <c r="I21" s="97"/>
      <c r="J21" s="98"/>
      <c r="K21" s="224"/>
      <c r="L21" s="224"/>
      <c r="M21" s="224"/>
      <c r="N21" s="224"/>
      <c r="O21" s="224"/>
      <c r="P21" s="224"/>
      <c r="Q21" s="93"/>
    </row>
    <row r="22" spans="1:17" ht="20.25" customHeight="1" x14ac:dyDescent="0.15">
      <c r="A22" s="136" t="s">
        <v>9</v>
      </c>
      <c r="B22" s="125">
        <v>0.39</v>
      </c>
      <c r="C22" s="127">
        <v>2.2400000000000002</v>
      </c>
      <c r="D22" s="112">
        <v>1</v>
      </c>
      <c r="E22" s="113">
        <v>1</v>
      </c>
      <c r="F22" s="213">
        <v>1</v>
      </c>
      <c r="G22" s="119">
        <v>16</v>
      </c>
      <c r="H22" s="120">
        <v>110</v>
      </c>
      <c r="I22" s="97"/>
      <c r="J22" s="81"/>
      <c r="K22" s="93"/>
      <c r="L22" s="93"/>
      <c r="M22" s="93"/>
      <c r="N22" s="93"/>
      <c r="O22" s="93"/>
      <c r="P22" s="93"/>
      <c r="Q22" s="93"/>
    </row>
    <row r="23" spans="1:17" ht="20.25" customHeight="1" x14ac:dyDescent="0.15">
      <c r="A23" s="136" t="s">
        <v>10</v>
      </c>
      <c r="B23" s="125">
        <v>0.28999999999999998</v>
      </c>
      <c r="C23" s="127">
        <v>1.67</v>
      </c>
      <c r="D23" s="112">
        <v>1</v>
      </c>
      <c r="E23" s="113">
        <v>1</v>
      </c>
      <c r="F23" s="214"/>
      <c r="G23" s="119">
        <v>12</v>
      </c>
      <c r="H23" s="120">
        <v>87</v>
      </c>
      <c r="I23" s="97"/>
      <c r="J23" s="81"/>
      <c r="K23" s="81"/>
      <c r="L23" s="81"/>
      <c r="M23" s="81"/>
      <c r="N23" s="81"/>
      <c r="O23" s="81"/>
      <c r="P23" s="81"/>
      <c r="Q23" s="81"/>
    </row>
    <row r="24" spans="1:17" ht="20.25" customHeight="1" x14ac:dyDescent="0.15">
      <c r="A24" s="136" t="s">
        <v>11</v>
      </c>
      <c r="B24" s="125">
        <v>0.78</v>
      </c>
      <c r="C24" s="127">
        <v>4.49</v>
      </c>
      <c r="D24" s="112">
        <v>1</v>
      </c>
      <c r="E24" s="113">
        <v>1</v>
      </c>
      <c r="F24" s="214"/>
      <c r="G24" s="119">
        <v>24</v>
      </c>
      <c r="H24" s="120">
        <v>161</v>
      </c>
      <c r="I24" s="97"/>
      <c r="J24" s="98"/>
      <c r="K24" s="81"/>
      <c r="L24" s="81"/>
      <c r="M24" s="81"/>
      <c r="N24" s="81"/>
      <c r="O24" s="81"/>
      <c r="P24" s="81"/>
      <c r="Q24" s="81"/>
    </row>
    <row r="25" spans="1:17" ht="20.25" customHeight="1" x14ac:dyDescent="0.15">
      <c r="A25" s="136" t="s">
        <v>12</v>
      </c>
      <c r="B25" s="125">
        <v>0.74</v>
      </c>
      <c r="C25" s="127">
        <v>4.26</v>
      </c>
      <c r="D25" s="112">
        <v>1</v>
      </c>
      <c r="E25" s="113">
        <v>1</v>
      </c>
      <c r="F25" s="214"/>
      <c r="G25" s="119">
        <v>27</v>
      </c>
      <c r="H25" s="120">
        <v>184</v>
      </c>
      <c r="I25" s="97"/>
      <c r="J25" s="98"/>
      <c r="K25" s="81"/>
      <c r="L25" s="81"/>
      <c r="M25" s="81"/>
      <c r="N25" s="81"/>
      <c r="O25" s="81"/>
      <c r="P25" s="81"/>
      <c r="Q25" s="81"/>
    </row>
    <row r="26" spans="1:17" ht="20.25" customHeight="1" x14ac:dyDescent="0.15">
      <c r="A26" s="136" t="s">
        <v>13</v>
      </c>
      <c r="B26" s="125">
        <v>0.42</v>
      </c>
      <c r="C26" s="127">
        <v>2.42</v>
      </c>
      <c r="D26" s="112">
        <v>1</v>
      </c>
      <c r="E26" s="113">
        <v>1</v>
      </c>
      <c r="F26" s="214"/>
      <c r="G26" s="119">
        <v>14</v>
      </c>
      <c r="H26" s="120">
        <v>97</v>
      </c>
      <c r="I26" s="97"/>
      <c r="J26" s="98"/>
      <c r="K26" s="81"/>
      <c r="L26" s="81"/>
      <c r="M26" s="81"/>
      <c r="N26" s="81"/>
      <c r="O26" s="81"/>
      <c r="P26" s="81"/>
      <c r="Q26" s="81"/>
    </row>
    <row r="27" spans="1:17" ht="20.25" customHeight="1" x14ac:dyDescent="0.15">
      <c r="A27" s="136" t="s">
        <v>14</v>
      </c>
      <c r="B27" s="125">
        <v>0.73</v>
      </c>
      <c r="C27" s="127">
        <v>4.2</v>
      </c>
      <c r="D27" s="112">
        <v>1</v>
      </c>
      <c r="E27" s="113">
        <v>1</v>
      </c>
      <c r="F27" s="215"/>
      <c r="G27" s="119">
        <v>17</v>
      </c>
      <c r="H27" s="120">
        <v>121</v>
      </c>
      <c r="I27" s="97"/>
      <c r="J27" s="98"/>
      <c r="K27" s="81"/>
      <c r="L27" s="81"/>
      <c r="M27" s="81"/>
      <c r="N27" s="81"/>
      <c r="O27" s="81"/>
      <c r="P27" s="81"/>
      <c r="Q27" s="81"/>
    </row>
    <row r="28" spans="1:17" ht="20.25" customHeight="1" x14ac:dyDescent="0.15">
      <c r="A28" s="136" t="s">
        <v>15</v>
      </c>
      <c r="B28" s="125">
        <v>6.69</v>
      </c>
      <c r="C28" s="127">
        <v>38.549999999999997</v>
      </c>
      <c r="D28" s="112">
        <v>1</v>
      </c>
      <c r="E28" s="113">
        <v>1</v>
      </c>
      <c r="F28" s="123">
        <v>3</v>
      </c>
      <c r="G28" s="119">
        <v>30</v>
      </c>
      <c r="H28" s="120">
        <v>209</v>
      </c>
      <c r="I28" s="97"/>
      <c r="J28" s="98"/>
      <c r="K28" s="81"/>
      <c r="L28" s="81"/>
      <c r="M28" s="81"/>
      <c r="N28" s="81"/>
      <c r="O28" s="81"/>
      <c r="P28" s="81"/>
      <c r="Q28" s="81"/>
    </row>
    <row r="29" spans="1:17" ht="20.25" customHeight="1" x14ac:dyDescent="0.15">
      <c r="A29" s="137" t="s">
        <v>16</v>
      </c>
      <c r="B29" s="129">
        <v>0.6</v>
      </c>
      <c r="C29" s="128">
        <v>3.57</v>
      </c>
      <c r="D29" s="114">
        <v>1</v>
      </c>
      <c r="E29" s="115">
        <v>1</v>
      </c>
      <c r="F29" s="116">
        <v>3</v>
      </c>
      <c r="G29" s="121">
        <v>20</v>
      </c>
      <c r="H29" s="122">
        <v>138</v>
      </c>
      <c r="I29" s="97"/>
      <c r="J29" s="81"/>
      <c r="K29" s="81"/>
      <c r="L29" s="81"/>
      <c r="M29" s="81"/>
      <c r="N29" s="81"/>
      <c r="O29" s="81"/>
      <c r="P29" s="81"/>
      <c r="Q29" s="81"/>
    </row>
    <row r="30" spans="1:17" s="22" customFormat="1" ht="14.25" customHeight="1" x14ac:dyDescent="0.3">
      <c r="A30" s="83"/>
      <c r="B30" s="92"/>
      <c r="C30" s="92"/>
      <c r="D30" s="92"/>
      <c r="E30" s="92"/>
      <c r="F30" s="92"/>
      <c r="G30" s="92"/>
      <c r="H30" s="92"/>
      <c r="I30" s="92"/>
      <c r="J30" s="92"/>
      <c r="K30" s="83"/>
      <c r="L30" s="83"/>
      <c r="M30" s="83"/>
      <c r="N30" s="83"/>
      <c r="O30" s="83"/>
      <c r="P30" s="83"/>
      <c r="Q30" s="83"/>
    </row>
    <row r="31" spans="1:17" ht="16.5" customHeight="1" x14ac:dyDescent="0.15">
      <c r="A31" s="107" t="s">
        <v>144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</sheetData>
  <mergeCells count="18">
    <mergeCell ref="Q6:Q13"/>
    <mergeCell ref="Q14:Q19"/>
    <mergeCell ref="H4:H5"/>
    <mergeCell ref="C4:D4"/>
    <mergeCell ref="G4:G5"/>
    <mergeCell ref="P20:P21"/>
    <mergeCell ref="K20:K21"/>
    <mergeCell ref="L20:L21"/>
    <mergeCell ref="M20:M21"/>
    <mergeCell ref="N20:N21"/>
    <mergeCell ref="O20:O21"/>
    <mergeCell ref="F22:F27"/>
    <mergeCell ref="F13:F15"/>
    <mergeCell ref="F16:F21"/>
    <mergeCell ref="A1:B1"/>
    <mergeCell ref="A4:A5"/>
    <mergeCell ref="B4:B5"/>
    <mergeCell ref="E4:F4"/>
  </mergeCells>
  <phoneticPr fontId="1" type="noConversion"/>
  <pageMargins left="0.74803149606299213" right="0.43307086614173229" top="1.181102362204724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3"/>
  <sheetViews>
    <sheetView view="pageBreakPreview" zoomScale="60" zoomScaleNormal="100" workbookViewId="0">
      <selection activeCell="B9" sqref="B9"/>
    </sheetView>
  </sheetViews>
  <sheetFormatPr defaultRowHeight="13.5" x14ac:dyDescent="0.3"/>
  <cols>
    <col min="1" max="1" width="11.125" style="18" customWidth="1"/>
    <col min="2" max="2" width="12.625" style="18" customWidth="1"/>
    <col min="3" max="3" width="9.75" style="18" customWidth="1"/>
    <col min="4" max="4" width="10.25" style="18" customWidth="1"/>
    <col min="5" max="6" width="9.125" style="18" bestFit="1" customWidth="1"/>
    <col min="7" max="7" width="12.375" style="18" customWidth="1"/>
    <col min="8" max="8" width="9.125" style="18" bestFit="1" customWidth="1"/>
    <col min="9" max="9" width="11.625" style="18" customWidth="1"/>
    <col min="10" max="10" width="12.875" style="18" customWidth="1"/>
    <col min="11" max="11" width="10.5" style="18" customWidth="1"/>
    <col min="12" max="12" width="10.75" style="18" bestFit="1" customWidth="1"/>
    <col min="13" max="13" width="11.75" style="18" bestFit="1" customWidth="1"/>
    <col min="14" max="14" width="9.875" style="18" customWidth="1"/>
    <col min="15" max="15" width="14.25" style="18" bestFit="1" customWidth="1"/>
    <col min="16" max="16" width="10" style="18" customWidth="1"/>
    <col min="17" max="17" width="10.25" style="18" customWidth="1"/>
    <col min="18" max="18" width="9.25" style="18" customWidth="1"/>
    <col min="19" max="19" width="10.5" style="18" customWidth="1"/>
    <col min="20" max="20" width="9.5" style="18" customWidth="1"/>
    <col min="21" max="21" width="9.125" style="18" bestFit="1" customWidth="1"/>
    <col min="22" max="22" width="9.875" style="18" customWidth="1"/>
    <col min="23" max="23" width="10.625" style="18" customWidth="1"/>
    <col min="24" max="25" width="9" style="18"/>
    <col min="26" max="26" width="9.25" style="18" customWidth="1"/>
    <col min="27" max="28" width="9" style="18"/>
    <col min="29" max="29" width="10.5" style="18" customWidth="1"/>
    <col min="30" max="16384" width="9" style="18"/>
  </cols>
  <sheetData>
    <row r="1" spans="1:150" s="20" customFormat="1" ht="20.25" customHeight="1" x14ac:dyDescent="0.15">
      <c r="A1" s="231" t="s">
        <v>118</v>
      </c>
      <c r="B1" s="231"/>
      <c r="C1" s="46"/>
      <c r="D1" s="42"/>
      <c r="E1" s="42"/>
      <c r="F1" s="19"/>
      <c r="G1" s="19"/>
      <c r="H1" s="19"/>
      <c r="I1" s="19"/>
      <c r="J1" s="20" t="s">
        <v>0</v>
      </c>
      <c r="K1" s="20" t="s">
        <v>0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G1" s="19"/>
      <c r="BH1" s="19"/>
      <c r="BI1" s="19"/>
    </row>
    <row r="2" spans="1:150" s="20" customFormat="1" ht="15" customHeight="1" x14ac:dyDescent="0.15">
      <c r="A2" s="19"/>
      <c r="B2" s="19"/>
      <c r="C2" s="19"/>
      <c r="D2" s="19"/>
      <c r="E2" s="19"/>
      <c r="F2" s="21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1:150" s="20" customFormat="1" ht="20.25" customHeight="1" x14ac:dyDescent="0.15">
      <c r="A3" s="34" t="s">
        <v>97</v>
      </c>
      <c r="B3" s="19"/>
      <c r="C3" s="19"/>
      <c r="D3" s="19"/>
      <c r="E3" s="19"/>
      <c r="F3" s="19"/>
      <c r="G3" s="19"/>
      <c r="H3" s="19"/>
      <c r="I3" s="19"/>
      <c r="J3" s="20" t="s">
        <v>0</v>
      </c>
      <c r="K3" s="19"/>
      <c r="L3" s="19"/>
      <c r="M3" s="19"/>
      <c r="N3" s="19"/>
      <c r="O3" s="19"/>
      <c r="P3" s="20" t="s">
        <v>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</row>
    <row r="4" spans="1:150" s="4" customFormat="1" ht="18" customHeight="1" x14ac:dyDescent="0.3">
      <c r="A4" s="218" t="s">
        <v>116</v>
      </c>
      <c r="B4" s="229" t="s">
        <v>121</v>
      </c>
      <c r="C4" s="229" t="s">
        <v>18</v>
      </c>
      <c r="D4" s="229" t="s">
        <v>19</v>
      </c>
      <c r="E4" s="229" t="s">
        <v>69</v>
      </c>
      <c r="F4" s="229" t="s">
        <v>70</v>
      </c>
      <c r="G4" s="229" t="s">
        <v>20</v>
      </c>
      <c r="H4" s="229" t="s">
        <v>67</v>
      </c>
      <c r="I4" s="229" t="s">
        <v>68</v>
      </c>
      <c r="J4" s="229" t="s">
        <v>21</v>
      </c>
      <c r="K4" s="229" t="s">
        <v>71</v>
      </c>
      <c r="L4" s="229" t="s">
        <v>22</v>
      </c>
      <c r="M4" s="229" t="s">
        <v>23</v>
      </c>
      <c r="N4" s="229" t="s">
        <v>24</v>
      </c>
      <c r="O4" s="229" t="s">
        <v>106</v>
      </c>
      <c r="P4" s="225" t="s">
        <v>72</v>
      </c>
      <c r="Q4" s="232" t="s">
        <v>73</v>
      </c>
      <c r="R4" s="232" t="s">
        <v>74</v>
      </c>
      <c r="S4" s="232" t="s">
        <v>104</v>
      </c>
      <c r="T4" s="232" t="s">
        <v>105</v>
      </c>
      <c r="U4" s="232" t="s">
        <v>75</v>
      </c>
      <c r="V4" s="232" t="s">
        <v>76</v>
      </c>
      <c r="W4" s="232" t="s">
        <v>77</v>
      </c>
      <c r="X4" s="232" t="s">
        <v>25</v>
      </c>
      <c r="Y4" s="232" t="s">
        <v>78</v>
      </c>
      <c r="Z4" s="232" t="s">
        <v>107</v>
      </c>
      <c r="AA4" s="232" t="s">
        <v>79</v>
      </c>
      <c r="AB4" s="232" t="s">
        <v>80</v>
      </c>
      <c r="AC4" s="234" t="s">
        <v>81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3"/>
      <c r="AT4" s="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150" s="4" customFormat="1" ht="18" customHeight="1" x14ac:dyDescent="0.3">
      <c r="A5" s="21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6"/>
      <c r="M5" s="236"/>
      <c r="N5" s="236"/>
      <c r="O5" s="230"/>
      <c r="P5" s="226"/>
      <c r="Q5" s="233"/>
      <c r="R5" s="233"/>
      <c r="S5" s="233"/>
      <c r="T5" s="233"/>
      <c r="U5" s="236"/>
      <c r="V5" s="233"/>
      <c r="W5" s="233"/>
      <c r="X5" s="233"/>
      <c r="Y5" s="233"/>
      <c r="Z5" s="233"/>
      <c r="AA5" s="233"/>
      <c r="AB5" s="233"/>
      <c r="AC5" s="235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3"/>
      <c r="AT5" s="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3"/>
      <c r="BG5" s="3"/>
      <c r="BH5" s="3"/>
      <c r="BI5" s="3"/>
    </row>
    <row r="6" spans="1:150" s="23" customFormat="1" ht="26.25" customHeight="1" x14ac:dyDescent="0.3">
      <c r="A6" s="45" t="s">
        <v>52</v>
      </c>
      <c r="B6" s="71">
        <v>17325849.100000001</v>
      </c>
      <c r="C6" s="32">
        <v>422887</v>
      </c>
      <c r="D6" s="32">
        <v>206967</v>
      </c>
      <c r="E6" s="32">
        <v>0</v>
      </c>
      <c r="F6" s="32">
        <v>0</v>
      </c>
      <c r="G6" s="32">
        <v>1962223</v>
      </c>
      <c r="H6" s="32">
        <v>0</v>
      </c>
      <c r="I6" s="32">
        <v>6024507.5</v>
      </c>
      <c r="J6" s="32">
        <v>2673777.2999999998</v>
      </c>
      <c r="K6" s="32">
        <v>539904.19999999995</v>
      </c>
      <c r="L6" s="32">
        <v>32140.3</v>
      </c>
      <c r="M6" s="32">
        <v>55507.4</v>
      </c>
      <c r="N6" s="32">
        <v>114364.5</v>
      </c>
      <c r="O6" s="32">
        <v>3392963.5</v>
      </c>
      <c r="P6" s="32">
        <v>167709.6</v>
      </c>
      <c r="Q6" s="32">
        <v>687199</v>
      </c>
      <c r="R6" s="32">
        <v>29625</v>
      </c>
      <c r="S6" s="32">
        <v>142771.6</v>
      </c>
      <c r="T6" s="32">
        <v>17609</v>
      </c>
      <c r="U6" s="32">
        <v>0</v>
      </c>
      <c r="V6" s="32">
        <v>42319</v>
      </c>
      <c r="W6" s="32">
        <v>81587.100000000006</v>
      </c>
      <c r="X6" s="32">
        <v>6687</v>
      </c>
      <c r="Y6" s="32">
        <v>0</v>
      </c>
      <c r="Z6" s="32">
        <v>66780.600000000006</v>
      </c>
      <c r="AA6" s="32">
        <v>0</v>
      </c>
      <c r="AB6" s="32">
        <v>45954</v>
      </c>
      <c r="AC6" s="33">
        <v>612365.5</v>
      </c>
    </row>
    <row r="7" spans="1:150" s="23" customFormat="1" ht="26.25" customHeight="1" x14ac:dyDescent="0.3">
      <c r="A7" s="51" t="s">
        <v>53</v>
      </c>
      <c r="B7" s="70">
        <f>SUM(C7:AC7)</f>
        <v>17326096.100000001</v>
      </c>
      <c r="C7" s="52">
        <v>416420</v>
      </c>
      <c r="D7" s="52">
        <v>194888</v>
      </c>
      <c r="E7" s="52">
        <v>0</v>
      </c>
      <c r="F7" s="52">
        <v>0</v>
      </c>
      <c r="G7" s="52">
        <v>1960184</v>
      </c>
      <c r="H7" s="52">
        <v>0</v>
      </c>
      <c r="I7" s="52">
        <v>6027241.9000000004</v>
      </c>
      <c r="J7" s="52">
        <v>2673489.2000000002</v>
      </c>
      <c r="K7" s="52">
        <v>539795.1</v>
      </c>
      <c r="L7" s="52">
        <v>33435.4</v>
      </c>
      <c r="M7" s="52">
        <v>54378.5</v>
      </c>
      <c r="N7" s="52">
        <v>116753.5</v>
      </c>
      <c r="O7" s="52">
        <v>3395557.1</v>
      </c>
      <c r="P7" s="52">
        <v>167709.6</v>
      </c>
      <c r="Q7" s="52">
        <v>687199</v>
      </c>
      <c r="R7" s="52">
        <v>29625</v>
      </c>
      <c r="S7" s="52">
        <v>142691.6</v>
      </c>
      <c r="T7" s="52">
        <v>17609</v>
      </c>
      <c r="U7" s="52">
        <v>0</v>
      </c>
      <c r="V7" s="52">
        <v>42319</v>
      </c>
      <c r="W7" s="52">
        <v>82862.100000000006</v>
      </c>
      <c r="X7" s="52">
        <v>6687</v>
      </c>
      <c r="Y7" s="52">
        <v>0</v>
      </c>
      <c r="Z7" s="52">
        <v>78115.600000000006</v>
      </c>
      <c r="AA7" s="52">
        <v>0</v>
      </c>
      <c r="AB7" s="52">
        <v>45887</v>
      </c>
      <c r="AC7" s="53">
        <v>613248.5</v>
      </c>
    </row>
    <row r="8" spans="1:150" s="23" customFormat="1" ht="26.25" customHeight="1" x14ac:dyDescent="0.3">
      <c r="A8" s="72" t="s">
        <v>117</v>
      </c>
      <c r="B8" s="70">
        <v>17328553.599999998</v>
      </c>
      <c r="C8" s="52">
        <v>412662</v>
      </c>
      <c r="D8" s="52">
        <v>193487</v>
      </c>
      <c r="E8" s="52">
        <v>0</v>
      </c>
      <c r="F8" s="52">
        <v>0</v>
      </c>
      <c r="G8" s="52">
        <v>1959803</v>
      </c>
      <c r="H8" s="52">
        <v>0</v>
      </c>
      <c r="I8" s="52">
        <v>6031442.7999999998</v>
      </c>
      <c r="J8" s="52">
        <v>2678904.7000000002</v>
      </c>
      <c r="K8" s="52">
        <v>539795.1</v>
      </c>
      <c r="L8" s="52">
        <v>35843.5</v>
      </c>
      <c r="M8" s="52">
        <v>53750.5</v>
      </c>
      <c r="N8" s="52">
        <v>116272.5</v>
      </c>
      <c r="O8" s="52">
        <v>3405625</v>
      </c>
      <c r="P8" s="52">
        <v>167709.6</v>
      </c>
      <c r="Q8" s="52">
        <v>687199</v>
      </c>
      <c r="R8" s="52">
        <v>29625</v>
      </c>
      <c r="S8" s="52">
        <v>141847.6</v>
      </c>
      <c r="T8" s="52">
        <v>17609</v>
      </c>
      <c r="U8" s="52">
        <v>0</v>
      </c>
      <c r="V8" s="52">
        <v>42319</v>
      </c>
      <c r="W8" s="52">
        <v>82862.100000000006</v>
      </c>
      <c r="X8" s="52">
        <v>6687</v>
      </c>
      <c r="Y8" s="52">
        <v>0</v>
      </c>
      <c r="Z8" s="52">
        <v>76518.7</v>
      </c>
      <c r="AA8" s="52">
        <v>0</v>
      </c>
      <c r="AB8" s="52">
        <v>45887</v>
      </c>
      <c r="AC8" s="53">
        <v>602703.5</v>
      </c>
    </row>
    <row r="9" spans="1:150" s="24" customFormat="1" ht="26.25" customHeight="1" x14ac:dyDescent="0.3">
      <c r="A9" s="72" t="s">
        <v>124</v>
      </c>
      <c r="B9" s="70">
        <v>17328302</v>
      </c>
      <c r="C9" s="52">
        <v>411816</v>
      </c>
      <c r="D9" s="52">
        <v>190906</v>
      </c>
      <c r="E9" s="52">
        <v>0</v>
      </c>
      <c r="F9" s="52">
        <v>0</v>
      </c>
      <c r="G9" s="52">
        <v>1957434</v>
      </c>
      <c r="H9" s="52">
        <v>0</v>
      </c>
      <c r="I9" s="52">
        <v>6033189</v>
      </c>
      <c r="J9" s="52">
        <v>2682382</v>
      </c>
      <c r="K9" s="52">
        <v>539795</v>
      </c>
      <c r="L9" s="52">
        <v>36976</v>
      </c>
      <c r="M9" s="52">
        <v>52407</v>
      </c>
      <c r="N9" s="52">
        <v>116411</v>
      </c>
      <c r="O9" s="52">
        <v>3406603</v>
      </c>
      <c r="P9" s="52">
        <v>167710</v>
      </c>
      <c r="Q9" s="52">
        <v>688736</v>
      </c>
      <c r="R9" s="52">
        <v>29625</v>
      </c>
      <c r="S9" s="52">
        <v>141818</v>
      </c>
      <c r="T9" s="52">
        <v>17609</v>
      </c>
      <c r="U9" s="52">
        <v>0</v>
      </c>
      <c r="V9" s="52">
        <v>42319</v>
      </c>
      <c r="W9" s="52">
        <v>82240</v>
      </c>
      <c r="X9" s="52">
        <v>6687</v>
      </c>
      <c r="Y9" s="52">
        <v>0</v>
      </c>
      <c r="Z9" s="52">
        <v>76980</v>
      </c>
      <c r="AA9" s="52">
        <v>0</v>
      </c>
      <c r="AB9" s="52">
        <v>43604</v>
      </c>
      <c r="AC9" s="53">
        <v>603051</v>
      </c>
    </row>
    <row r="10" spans="1:150" s="24" customFormat="1" ht="26.25" customHeight="1" x14ac:dyDescent="0.3">
      <c r="A10" s="72" t="s">
        <v>125</v>
      </c>
      <c r="B10" s="73">
        <v>17328460</v>
      </c>
      <c r="C10" s="52">
        <v>407798</v>
      </c>
      <c r="D10" s="52">
        <v>187210</v>
      </c>
      <c r="E10" s="52">
        <v>0</v>
      </c>
      <c r="F10" s="52">
        <v>0</v>
      </c>
      <c r="G10" s="52">
        <v>1956055</v>
      </c>
      <c r="H10" s="52">
        <v>0</v>
      </c>
      <c r="I10" s="52">
        <v>6024628.9000000004</v>
      </c>
      <c r="J10" s="52">
        <v>2686964.8</v>
      </c>
      <c r="K10" s="52">
        <v>539693.1</v>
      </c>
      <c r="L10" s="52">
        <v>37821.1</v>
      </c>
      <c r="M10" s="52">
        <v>52758.3</v>
      </c>
      <c r="N10" s="52">
        <v>123787.1</v>
      </c>
      <c r="O10" s="52">
        <v>3409787.8</v>
      </c>
      <c r="P10" s="52">
        <v>167709.6</v>
      </c>
      <c r="Q10" s="52">
        <v>688752.2</v>
      </c>
      <c r="R10" s="52">
        <v>29625</v>
      </c>
      <c r="S10" s="52">
        <v>141789.4</v>
      </c>
      <c r="T10" s="52">
        <v>17609</v>
      </c>
      <c r="U10" s="52">
        <v>0</v>
      </c>
      <c r="V10" s="52">
        <v>42319</v>
      </c>
      <c r="W10" s="52">
        <v>82240</v>
      </c>
      <c r="X10" s="52">
        <v>6687</v>
      </c>
      <c r="Y10" s="52">
        <v>0</v>
      </c>
      <c r="Z10" s="52">
        <v>78188.7</v>
      </c>
      <c r="AA10" s="52">
        <v>0</v>
      </c>
      <c r="AB10" s="52">
        <v>43604</v>
      </c>
      <c r="AC10" s="53">
        <v>603431.5</v>
      </c>
    </row>
    <row r="11" spans="1:150" s="24" customFormat="1" ht="26.25" customHeight="1" x14ac:dyDescent="0.3">
      <c r="A11" s="138" t="s">
        <v>126</v>
      </c>
      <c r="B11" s="80">
        <v>17333125</v>
      </c>
      <c r="C11" s="78">
        <v>407798</v>
      </c>
      <c r="D11" s="78">
        <v>186388</v>
      </c>
      <c r="E11" s="78">
        <v>0</v>
      </c>
      <c r="F11" s="78">
        <v>0</v>
      </c>
      <c r="G11" s="78">
        <v>1956055</v>
      </c>
      <c r="H11" s="78">
        <v>0</v>
      </c>
      <c r="I11" s="78">
        <v>6032520</v>
      </c>
      <c r="J11" s="78">
        <v>2685202</v>
      </c>
      <c r="K11" s="78">
        <v>539693</v>
      </c>
      <c r="L11" s="78">
        <v>37119</v>
      </c>
      <c r="M11" s="78">
        <v>50682</v>
      </c>
      <c r="N11" s="78">
        <v>124957</v>
      </c>
      <c r="O11" s="78">
        <v>3406615</v>
      </c>
      <c r="P11" s="78">
        <v>172033</v>
      </c>
      <c r="Q11" s="78">
        <v>688845</v>
      </c>
      <c r="R11" s="78">
        <v>29625</v>
      </c>
      <c r="S11" s="78">
        <v>141934</v>
      </c>
      <c r="T11" s="78">
        <v>17609</v>
      </c>
      <c r="U11" s="78">
        <v>0</v>
      </c>
      <c r="V11" s="78">
        <v>42319</v>
      </c>
      <c r="W11" s="78">
        <v>82240</v>
      </c>
      <c r="X11" s="78">
        <v>6687</v>
      </c>
      <c r="Y11" s="78">
        <v>0</v>
      </c>
      <c r="Z11" s="78">
        <v>78175</v>
      </c>
      <c r="AA11" s="78">
        <v>0</v>
      </c>
      <c r="AB11" s="78">
        <v>43604</v>
      </c>
      <c r="AC11" s="79">
        <v>603025</v>
      </c>
    </row>
    <row r="12" spans="1:150" s="24" customFormat="1" ht="15.75" customHeight="1" x14ac:dyDescent="0.3">
      <c r="A12" s="18"/>
      <c r="B12" s="1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150" s="27" customFormat="1" ht="20.25" customHeight="1" x14ac:dyDescent="0.3">
      <c r="A13" s="237" t="s">
        <v>100</v>
      </c>
      <c r="B13" s="23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T13" s="25"/>
      <c r="U13" s="26"/>
      <c r="V13" s="25"/>
      <c r="W13" s="25"/>
      <c r="X13" s="25"/>
      <c r="Y13" s="25"/>
      <c r="Z13" s="25"/>
      <c r="AA13" s="26"/>
      <c r="AB13" s="25"/>
      <c r="AC13" s="26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</row>
  </sheetData>
  <mergeCells count="31">
    <mergeCell ref="A13:B13"/>
    <mergeCell ref="X4:X5"/>
    <mergeCell ref="Y4:Y5"/>
    <mergeCell ref="Z4:Z5"/>
    <mergeCell ref="AA4:AA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AB4:AB5"/>
    <mergeCell ref="AC4:AC5"/>
    <mergeCell ref="R4:R5"/>
    <mergeCell ref="S4:S5"/>
    <mergeCell ref="T4:T5"/>
    <mergeCell ref="U4:U5"/>
    <mergeCell ref="V4:V5"/>
    <mergeCell ref="W4:W5"/>
    <mergeCell ref="A1:B1"/>
    <mergeCell ref="K4:K5"/>
    <mergeCell ref="A4:A5"/>
    <mergeCell ref="B4:B5"/>
    <mergeCell ref="C4:C5"/>
    <mergeCell ref="D4:D5"/>
    <mergeCell ref="E4:E5"/>
  </mergeCells>
  <phoneticPr fontId="1" type="noConversion"/>
  <pageMargins left="0.16" right="0.18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8"/>
  <sheetViews>
    <sheetView view="pageBreakPreview" zoomScale="60" zoomScaleNormal="100" workbookViewId="0">
      <selection activeCell="Q21" sqref="Q21"/>
    </sheetView>
  </sheetViews>
  <sheetFormatPr defaultRowHeight="13.5" x14ac:dyDescent="0.15"/>
  <cols>
    <col min="1" max="1" width="11.5" style="1" customWidth="1"/>
    <col min="2" max="12" width="10.375" style="1" customWidth="1"/>
    <col min="13" max="256" width="9" style="1"/>
    <col min="257" max="257" width="12.75" style="1" customWidth="1"/>
    <col min="258" max="268" width="10.375" style="1" customWidth="1"/>
    <col min="269" max="512" width="9" style="1"/>
    <col min="513" max="513" width="12.75" style="1" customWidth="1"/>
    <col min="514" max="524" width="10.375" style="1" customWidth="1"/>
    <col min="525" max="768" width="9" style="1"/>
    <col min="769" max="769" width="12.75" style="1" customWidth="1"/>
    <col min="770" max="780" width="10.375" style="1" customWidth="1"/>
    <col min="781" max="1024" width="9" style="1"/>
    <col min="1025" max="1025" width="12.75" style="1" customWidth="1"/>
    <col min="1026" max="1036" width="10.375" style="1" customWidth="1"/>
    <col min="1037" max="1280" width="9" style="1"/>
    <col min="1281" max="1281" width="12.75" style="1" customWidth="1"/>
    <col min="1282" max="1292" width="10.375" style="1" customWidth="1"/>
    <col min="1293" max="1536" width="9" style="1"/>
    <col min="1537" max="1537" width="12.75" style="1" customWidth="1"/>
    <col min="1538" max="1548" width="10.375" style="1" customWidth="1"/>
    <col min="1549" max="1792" width="9" style="1"/>
    <col min="1793" max="1793" width="12.75" style="1" customWidth="1"/>
    <col min="1794" max="1804" width="10.375" style="1" customWidth="1"/>
    <col min="1805" max="2048" width="9" style="1"/>
    <col min="2049" max="2049" width="12.75" style="1" customWidth="1"/>
    <col min="2050" max="2060" width="10.375" style="1" customWidth="1"/>
    <col min="2061" max="2304" width="9" style="1"/>
    <col min="2305" max="2305" width="12.75" style="1" customWidth="1"/>
    <col min="2306" max="2316" width="10.375" style="1" customWidth="1"/>
    <col min="2317" max="2560" width="9" style="1"/>
    <col min="2561" max="2561" width="12.75" style="1" customWidth="1"/>
    <col min="2562" max="2572" width="10.375" style="1" customWidth="1"/>
    <col min="2573" max="2816" width="9" style="1"/>
    <col min="2817" max="2817" width="12.75" style="1" customWidth="1"/>
    <col min="2818" max="2828" width="10.375" style="1" customWidth="1"/>
    <col min="2829" max="3072" width="9" style="1"/>
    <col min="3073" max="3073" width="12.75" style="1" customWidth="1"/>
    <col min="3074" max="3084" width="10.375" style="1" customWidth="1"/>
    <col min="3085" max="3328" width="9" style="1"/>
    <col min="3329" max="3329" width="12.75" style="1" customWidth="1"/>
    <col min="3330" max="3340" width="10.375" style="1" customWidth="1"/>
    <col min="3341" max="3584" width="9" style="1"/>
    <col min="3585" max="3585" width="12.75" style="1" customWidth="1"/>
    <col min="3586" max="3596" width="10.375" style="1" customWidth="1"/>
    <col min="3597" max="3840" width="9" style="1"/>
    <col min="3841" max="3841" width="12.75" style="1" customWidth="1"/>
    <col min="3842" max="3852" width="10.375" style="1" customWidth="1"/>
    <col min="3853" max="4096" width="9" style="1"/>
    <col min="4097" max="4097" width="12.75" style="1" customWidth="1"/>
    <col min="4098" max="4108" width="10.375" style="1" customWidth="1"/>
    <col min="4109" max="4352" width="9" style="1"/>
    <col min="4353" max="4353" width="12.75" style="1" customWidth="1"/>
    <col min="4354" max="4364" width="10.375" style="1" customWidth="1"/>
    <col min="4365" max="4608" width="9" style="1"/>
    <col min="4609" max="4609" width="12.75" style="1" customWidth="1"/>
    <col min="4610" max="4620" width="10.375" style="1" customWidth="1"/>
    <col min="4621" max="4864" width="9" style="1"/>
    <col min="4865" max="4865" width="12.75" style="1" customWidth="1"/>
    <col min="4866" max="4876" width="10.375" style="1" customWidth="1"/>
    <col min="4877" max="5120" width="9" style="1"/>
    <col min="5121" max="5121" width="12.75" style="1" customWidth="1"/>
    <col min="5122" max="5132" width="10.375" style="1" customWidth="1"/>
    <col min="5133" max="5376" width="9" style="1"/>
    <col min="5377" max="5377" width="12.75" style="1" customWidth="1"/>
    <col min="5378" max="5388" width="10.375" style="1" customWidth="1"/>
    <col min="5389" max="5632" width="9" style="1"/>
    <col min="5633" max="5633" width="12.75" style="1" customWidth="1"/>
    <col min="5634" max="5644" width="10.375" style="1" customWidth="1"/>
    <col min="5645" max="5888" width="9" style="1"/>
    <col min="5889" max="5889" width="12.75" style="1" customWidth="1"/>
    <col min="5890" max="5900" width="10.375" style="1" customWidth="1"/>
    <col min="5901" max="6144" width="9" style="1"/>
    <col min="6145" max="6145" width="12.75" style="1" customWidth="1"/>
    <col min="6146" max="6156" width="10.375" style="1" customWidth="1"/>
    <col min="6157" max="6400" width="9" style="1"/>
    <col min="6401" max="6401" width="12.75" style="1" customWidth="1"/>
    <col min="6402" max="6412" width="10.375" style="1" customWidth="1"/>
    <col min="6413" max="6656" width="9" style="1"/>
    <col min="6657" max="6657" width="12.75" style="1" customWidth="1"/>
    <col min="6658" max="6668" width="10.375" style="1" customWidth="1"/>
    <col min="6669" max="6912" width="9" style="1"/>
    <col min="6913" max="6913" width="12.75" style="1" customWidth="1"/>
    <col min="6914" max="6924" width="10.375" style="1" customWidth="1"/>
    <col min="6925" max="7168" width="9" style="1"/>
    <col min="7169" max="7169" width="12.75" style="1" customWidth="1"/>
    <col min="7170" max="7180" width="10.375" style="1" customWidth="1"/>
    <col min="7181" max="7424" width="9" style="1"/>
    <col min="7425" max="7425" width="12.75" style="1" customWidth="1"/>
    <col min="7426" max="7436" width="10.375" style="1" customWidth="1"/>
    <col min="7437" max="7680" width="9" style="1"/>
    <col min="7681" max="7681" width="12.75" style="1" customWidth="1"/>
    <col min="7682" max="7692" width="10.375" style="1" customWidth="1"/>
    <col min="7693" max="7936" width="9" style="1"/>
    <col min="7937" max="7937" width="12.75" style="1" customWidth="1"/>
    <col min="7938" max="7948" width="10.375" style="1" customWidth="1"/>
    <col min="7949" max="8192" width="9" style="1"/>
    <col min="8193" max="8193" width="12.75" style="1" customWidth="1"/>
    <col min="8194" max="8204" width="10.375" style="1" customWidth="1"/>
    <col min="8205" max="8448" width="9" style="1"/>
    <col min="8449" max="8449" width="12.75" style="1" customWidth="1"/>
    <col min="8450" max="8460" width="10.375" style="1" customWidth="1"/>
    <col min="8461" max="8704" width="9" style="1"/>
    <col min="8705" max="8705" width="12.75" style="1" customWidth="1"/>
    <col min="8706" max="8716" width="10.375" style="1" customWidth="1"/>
    <col min="8717" max="8960" width="9" style="1"/>
    <col min="8961" max="8961" width="12.75" style="1" customWidth="1"/>
    <col min="8962" max="8972" width="10.375" style="1" customWidth="1"/>
    <col min="8973" max="9216" width="9" style="1"/>
    <col min="9217" max="9217" width="12.75" style="1" customWidth="1"/>
    <col min="9218" max="9228" width="10.375" style="1" customWidth="1"/>
    <col min="9229" max="9472" width="9" style="1"/>
    <col min="9473" max="9473" width="12.75" style="1" customWidth="1"/>
    <col min="9474" max="9484" width="10.375" style="1" customWidth="1"/>
    <col min="9485" max="9728" width="9" style="1"/>
    <col min="9729" max="9729" width="12.75" style="1" customWidth="1"/>
    <col min="9730" max="9740" width="10.375" style="1" customWidth="1"/>
    <col min="9741" max="9984" width="9" style="1"/>
    <col min="9985" max="9985" width="12.75" style="1" customWidth="1"/>
    <col min="9986" max="9996" width="10.375" style="1" customWidth="1"/>
    <col min="9997" max="10240" width="9" style="1"/>
    <col min="10241" max="10241" width="12.75" style="1" customWidth="1"/>
    <col min="10242" max="10252" width="10.375" style="1" customWidth="1"/>
    <col min="10253" max="10496" width="9" style="1"/>
    <col min="10497" max="10497" width="12.75" style="1" customWidth="1"/>
    <col min="10498" max="10508" width="10.375" style="1" customWidth="1"/>
    <col min="10509" max="10752" width="9" style="1"/>
    <col min="10753" max="10753" width="12.75" style="1" customWidth="1"/>
    <col min="10754" max="10764" width="10.375" style="1" customWidth="1"/>
    <col min="10765" max="11008" width="9" style="1"/>
    <col min="11009" max="11009" width="12.75" style="1" customWidth="1"/>
    <col min="11010" max="11020" width="10.375" style="1" customWidth="1"/>
    <col min="11021" max="11264" width="9" style="1"/>
    <col min="11265" max="11265" width="12.75" style="1" customWidth="1"/>
    <col min="11266" max="11276" width="10.375" style="1" customWidth="1"/>
    <col min="11277" max="11520" width="9" style="1"/>
    <col min="11521" max="11521" width="12.75" style="1" customWidth="1"/>
    <col min="11522" max="11532" width="10.375" style="1" customWidth="1"/>
    <col min="11533" max="11776" width="9" style="1"/>
    <col min="11777" max="11777" width="12.75" style="1" customWidth="1"/>
    <col min="11778" max="11788" width="10.375" style="1" customWidth="1"/>
    <col min="11789" max="12032" width="9" style="1"/>
    <col min="12033" max="12033" width="12.75" style="1" customWidth="1"/>
    <col min="12034" max="12044" width="10.375" style="1" customWidth="1"/>
    <col min="12045" max="12288" width="9" style="1"/>
    <col min="12289" max="12289" width="12.75" style="1" customWidth="1"/>
    <col min="12290" max="12300" width="10.375" style="1" customWidth="1"/>
    <col min="12301" max="12544" width="9" style="1"/>
    <col min="12545" max="12545" width="12.75" style="1" customWidth="1"/>
    <col min="12546" max="12556" width="10.375" style="1" customWidth="1"/>
    <col min="12557" max="12800" width="9" style="1"/>
    <col min="12801" max="12801" width="12.75" style="1" customWidth="1"/>
    <col min="12802" max="12812" width="10.375" style="1" customWidth="1"/>
    <col min="12813" max="13056" width="9" style="1"/>
    <col min="13057" max="13057" width="12.75" style="1" customWidth="1"/>
    <col min="13058" max="13068" width="10.375" style="1" customWidth="1"/>
    <col min="13069" max="13312" width="9" style="1"/>
    <col min="13313" max="13313" width="12.75" style="1" customWidth="1"/>
    <col min="13314" max="13324" width="10.375" style="1" customWidth="1"/>
    <col min="13325" max="13568" width="9" style="1"/>
    <col min="13569" max="13569" width="12.75" style="1" customWidth="1"/>
    <col min="13570" max="13580" width="10.375" style="1" customWidth="1"/>
    <col min="13581" max="13824" width="9" style="1"/>
    <col min="13825" max="13825" width="12.75" style="1" customWidth="1"/>
    <col min="13826" max="13836" width="10.375" style="1" customWidth="1"/>
    <col min="13837" max="14080" width="9" style="1"/>
    <col min="14081" max="14081" width="12.75" style="1" customWidth="1"/>
    <col min="14082" max="14092" width="10.375" style="1" customWidth="1"/>
    <col min="14093" max="14336" width="9" style="1"/>
    <col min="14337" max="14337" width="12.75" style="1" customWidth="1"/>
    <col min="14338" max="14348" width="10.375" style="1" customWidth="1"/>
    <col min="14349" max="14592" width="9" style="1"/>
    <col min="14593" max="14593" width="12.75" style="1" customWidth="1"/>
    <col min="14594" max="14604" width="10.375" style="1" customWidth="1"/>
    <col min="14605" max="14848" width="9" style="1"/>
    <col min="14849" max="14849" width="12.75" style="1" customWidth="1"/>
    <col min="14850" max="14860" width="10.375" style="1" customWidth="1"/>
    <col min="14861" max="15104" width="9" style="1"/>
    <col min="15105" max="15105" width="12.75" style="1" customWidth="1"/>
    <col min="15106" max="15116" width="10.375" style="1" customWidth="1"/>
    <col min="15117" max="15360" width="9" style="1"/>
    <col min="15361" max="15361" width="12.75" style="1" customWidth="1"/>
    <col min="15362" max="15372" width="10.375" style="1" customWidth="1"/>
    <col min="15373" max="15616" width="9" style="1"/>
    <col min="15617" max="15617" width="12.75" style="1" customWidth="1"/>
    <col min="15618" max="15628" width="10.375" style="1" customWidth="1"/>
    <col min="15629" max="15872" width="9" style="1"/>
    <col min="15873" max="15873" width="12.75" style="1" customWidth="1"/>
    <col min="15874" max="15884" width="10.375" style="1" customWidth="1"/>
    <col min="15885" max="16128" width="9" style="1"/>
    <col min="16129" max="16129" width="12.75" style="1" customWidth="1"/>
    <col min="16130" max="16140" width="10.375" style="1" customWidth="1"/>
    <col min="16141" max="16384" width="9" style="1"/>
  </cols>
  <sheetData>
    <row r="1" spans="1:50" ht="18.75" customHeight="1" x14ac:dyDescent="0.15">
      <c r="A1" s="239" t="s">
        <v>98</v>
      </c>
      <c r="B1" s="239"/>
      <c r="C1" s="43"/>
      <c r="D1" s="43"/>
      <c r="E1" s="43"/>
      <c r="F1" s="43"/>
      <c r="G1" s="43"/>
      <c r="H1" s="43"/>
      <c r="I1" s="43"/>
      <c r="J1" s="43"/>
      <c r="K1" s="43"/>
      <c r="L1" s="43"/>
      <c r="AT1" s="2"/>
      <c r="AU1" s="2"/>
    </row>
    <row r="2" spans="1:50" ht="15.7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50" ht="19.5" customHeight="1" thickBot="1" x14ac:dyDescent="0.2">
      <c r="A3" s="164" t="s">
        <v>151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50" s="4" customFormat="1" ht="20.25" customHeight="1" x14ac:dyDescent="0.3">
      <c r="A4" s="165"/>
      <c r="B4" s="166" t="s">
        <v>54</v>
      </c>
      <c r="C4" s="167" t="s">
        <v>152</v>
      </c>
      <c r="D4" s="168" t="s">
        <v>153</v>
      </c>
      <c r="E4" s="167" t="s">
        <v>55</v>
      </c>
      <c r="F4" s="167" t="s">
        <v>56</v>
      </c>
      <c r="G4" s="167" t="s">
        <v>57</v>
      </c>
      <c r="H4" s="167" t="s">
        <v>58</v>
      </c>
      <c r="I4" s="167" t="s">
        <v>59</v>
      </c>
      <c r="J4" s="167" t="s">
        <v>60</v>
      </c>
      <c r="K4" s="166" t="s">
        <v>61</v>
      </c>
      <c r="L4" s="169" t="s">
        <v>154</v>
      </c>
      <c r="AU4" s="3"/>
      <c r="AV4" s="3"/>
      <c r="AW4" s="3"/>
      <c r="AX4" s="3"/>
    </row>
    <row r="5" spans="1:50" s="4" customFormat="1" ht="34.5" customHeight="1" x14ac:dyDescent="0.3">
      <c r="A5" s="160" t="s">
        <v>52</v>
      </c>
      <c r="B5" s="183">
        <v>94</v>
      </c>
      <c r="C5" s="183">
        <v>113</v>
      </c>
      <c r="D5" s="183">
        <v>51</v>
      </c>
      <c r="E5" s="183">
        <v>106</v>
      </c>
      <c r="F5" s="183">
        <v>103</v>
      </c>
      <c r="G5" s="183">
        <v>35</v>
      </c>
      <c r="H5" s="183">
        <v>8</v>
      </c>
      <c r="I5" s="183">
        <v>20</v>
      </c>
      <c r="J5" s="183">
        <v>7</v>
      </c>
      <c r="K5" s="184">
        <v>0</v>
      </c>
      <c r="L5" s="185">
        <v>4</v>
      </c>
    </row>
    <row r="6" spans="1:50" s="4" customFormat="1" ht="25.5" customHeight="1" x14ac:dyDescent="0.3">
      <c r="A6" s="162" t="s">
        <v>137</v>
      </c>
      <c r="B6" s="186">
        <v>98</v>
      </c>
      <c r="C6" s="186">
        <v>99</v>
      </c>
      <c r="D6" s="186">
        <v>71</v>
      </c>
      <c r="E6" s="186">
        <v>97</v>
      </c>
      <c r="F6" s="186">
        <v>106</v>
      </c>
      <c r="G6" s="186">
        <v>33</v>
      </c>
      <c r="H6" s="186">
        <v>8</v>
      </c>
      <c r="I6" s="186">
        <v>8</v>
      </c>
      <c r="J6" s="186">
        <v>8</v>
      </c>
      <c r="K6" s="187">
        <v>0</v>
      </c>
      <c r="L6" s="188">
        <v>9</v>
      </c>
    </row>
    <row r="7" spans="1:50" s="4" customFormat="1" ht="25.5" customHeight="1" x14ac:dyDescent="0.3">
      <c r="A7" s="162" t="s">
        <v>138</v>
      </c>
      <c r="B7" s="186">
        <v>88</v>
      </c>
      <c r="C7" s="186">
        <v>113</v>
      </c>
      <c r="D7" s="186">
        <v>62</v>
      </c>
      <c r="E7" s="186">
        <v>103</v>
      </c>
      <c r="F7" s="186">
        <v>105</v>
      </c>
      <c r="G7" s="186">
        <v>24</v>
      </c>
      <c r="H7" s="186">
        <v>13</v>
      </c>
      <c r="I7" s="186">
        <v>9</v>
      </c>
      <c r="J7" s="186">
        <v>14</v>
      </c>
      <c r="K7" s="186">
        <v>0</v>
      </c>
      <c r="L7" s="188">
        <v>6</v>
      </c>
    </row>
    <row r="8" spans="1:50" s="4" customFormat="1" ht="25.5" customHeight="1" x14ac:dyDescent="0.3">
      <c r="A8" s="162" t="s">
        <v>139</v>
      </c>
      <c r="B8" s="186">
        <v>118</v>
      </c>
      <c r="C8" s="186">
        <v>112</v>
      </c>
      <c r="D8" s="186">
        <v>58</v>
      </c>
      <c r="E8" s="186">
        <v>77</v>
      </c>
      <c r="F8" s="186">
        <v>86</v>
      </c>
      <c r="G8" s="186">
        <v>27</v>
      </c>
      <c r="H8" s="186">
        <v>2</v>
      </c>
      <c r="I8" s="186">
        <v>7</v>
      </c>
      <c r="J8" s="186">
        <v>10</v>
      </c>
      <c r="K8" s="186">
        <v>0</v>
      </c>
      <c r="L8" s="188">
        <v>5</v>
      </c>
    </row>
    <row r="9" spans="1:50" s="4" customFormat="1" ht="25.5" customHeight="1" x14ac:dyDescent="0.3">
      <c r="A9" s="162" t="s">
        <v>140</v>
      </c>
      <c r="B9" s="186">
        <v>108</v>
      </c>
      <c r="C9" s="186">
        <v>101</v>
      </c>
      <c r="D9" s="186">
        <v>64</v>
      </c>
      <c r="E9" s="186">
        <v>92</v>
      </c>
      <c r="F9" s="186">
        <v>94</v>
      </c>
      <c r="G9" s="186">
        <v>35</v>
      </c>
      <c r="H9" s="186">
        <v>10</v>
      </c>
      <c r="I9" s="186">
        <v>15</v>
      </c>
      <c r="J9" s="186">
        <v>11</v>
      </c>
      <c r="K9" s="186">
        <v>0</v>
      </c>
      <c r="L9" s="188">
        <v>5</v>
      </c>
      <c r="M9" s="5"/>
      <c r="N9" s="5"/>
      <c r="O9" s="5"/>
      <c r="P9" s="5"/>
      <c r="Q9" s="5"/>
      <c r="R9" s="5"/>
      <c r="S9" s="5"/>
      <c r="T9" s="5"/>
      <c r="U9" s="5"/>
    </row>
    <row r="10" spans="1:50" s="4" customFormat="1" ht="25.5" customHeight="1" x14ac:dyDescent="0.3">
      <c r="A10" s="161" t="s">
        <v>155</v>
      </c>
      <c r="B10" s="189">
        <f t="shared" ref="B10:L10" si="0">SUM(B12:B23)</f>
        <v>78</v>
      </c>
      <c r="C10" s="189">
        <f t="shared" si="0"/>
        <v>115</v>
      </c>
      <c r="D10" s="189">
        <f t="shared" si="0"/>
        <v>73</v>
      </c>
      <c r="E10" s="189">
        <f t="shared" si="0"/>
        <v>99</v>
      </c>
      <c r="F10" s="189">
        <f t="shared" si="0"/>
        <v>87</v>
      </c>
      <c r="G10" s="189">
        <f t="shared" si="0"/>
        <v>66</v>
      </c>
      <c r="H10" s="189">
        <f t="shared" si="0"/>
        <v>9</v>
      </c>
      <c r="I10" s="189">
        <f t="shared" si="0"/>
        <v>3</v>
      </c>
      <c r="J10" s="189">
        <f t="shared" si="0"/>
        <v>12</v>
      </c>
      <c r="K10" s="189">
        <f t="shared" si="0"/>
        <v>0</v>
      </c>
      <c r="L10" s="189">
        <f t="shared" si="0"/>
        <v>3</v>
      </c>
      <c r="M10" s="5"/>
      <c r="N10" s="5"/>
      <c r="O10" s="5"/>
      <c r="P10" s="5"/>
      <c r="Q10" s="5"/>
      <c r="R10" s="5"/>
      <c r="S10" s="5"/>
      <c r="T10" s="5"/>
      <c r="U10" s="5"/>
    </row>
    <row r="11" spans="1:50" s="4" customFormat="1" ht="25.5" customHeight="1" x14ac:dyDescent="0.3">
      <c r="A11" s="172"/>
      <c r="B11" s="173"/>
      <c r="C11" s="173"/>
      <c r="D11" s="173"/>
      <c r="E11" s="170"/>
      <c r="F11" s="170"/>
      <c r="G11" s="170"/>
      <c r="H11" s="170"/>
      <c r="I11" s="170"/>
      <c r="J11" s="170"/>
      <c r="K11" s="170"/>
      <c r="L11" s="171"/>
      <c r="M11" s="5"/>
      <c r="N11" s="5"/>
      <c r="O11" s="5"/>
      <c r="P11" s="5"/>
      <c r="Q11" s="5"/>
      <c r="R11" s="5"/>
      <c r="S11" s="5"/>
      <c r="T11" s="5"/>
      <c r="U11" s="5"/>
    </row>
    <row r="12" spans="1:50" s="4" customFormat="1" ht="17.25" customHeight="1" x14ac:dyDescent="0.3">
      <c r="A12" s="160" t="s">
        <v>26</v>
      </c>
      <c r="B12" s="183">
        <v>13</v>
      </c>
      <c r="C12" s="183">
        <v>14</v>
      </c>
      <c r="D12" s="183">
        <v>1</v>
      </c>
      <c r="E12" s="183">
        <v>3</v>
      </c>
      <c r="F12" s="183">
        <v>3</v>
      </c>
      <c r="G12" s="183">
        <v>20</v>
      </c>
      <c r="H12" s="183">
        <v>2</v>
      </c>
      <c r="I12" s="190">
        <v>1</v>
      </c>
      <c r="J12" s="184">
        <v>0</v>
      </c>
      <c r="K12" s="184">
        <v>0</v>
      </c>
      <c r="L12" s="184">
        <v>0</v>
      </c>
    </row>
    <row r="13" spans="1:50" s="4" customFormat="1" ht="23.25" customHeight="1" x14ac:dyDescent="0.3">
      <c r="A13" s="162" t="s">
        <v>27</v>
      </c>
      <c r="B13" s="186">
        <v>6</v>
      </c>
      <c r="C13" s="186">
        <v>9</v>
      </c>
      <c r="D13" s="186">
        <v>7</v>
      </c>
      <c r="E13" s="186">
        <v>6</v>
      </c>
      <c r="F13" s="186">
        <v>4</v>
      </c>
      <c r="G13" s="187">
        <v>11</v>
      </c>
      <c r="H13" s="187">
        <v>1</v>
      </c>
      <c r="I13" s="191">
        <v>1</v>
      </c>
      <c r="J13" s="187">
        <v>0</v>
      </c>
      <c r="K13" s="186">
        <v>0</v>
      </c>
      <c r="L13" s="186">
        <v>0</v>
      </c>
    </row>
    <row r="14" spans="1:50" s="4" customFormat="1" ht="23.25" customHeight="1" x14ac:dyDescent="0.3">
      <c r="A14" s="162" t="s">
        <v>28</v>
      </c>
      <c r="B14" s="186">
        <v>8</v>
      </c>
      <c r="C14" s="186">
        <v>10</v>
      </c>
      <c r="D14" s="186">
        <v>6</v>
      </c>
      <c r="E14" s="186">
        <v>7</v>
      </c>
      <c r="F14" s="186">
        <v>8</v>
      </c>
      <c r="G14" s="186">
        <v>9</v>
      </c>
      <c r="H14" s="187">
        <v>0</v>
      </c>
      <c r="I14" s="191">
        <v>1</v>
      </c>
      <c r="J14" s="186">
        <v>1</v>
      </c>
      <c r="K14" s="186">
        <v>0</v>
      </c>
      <c r="L14" s="186">
        <v>0</v>
      </c>
    </row>
    <row r="15" spans="1:50" s="4" customFormat="1" ht="23.25" customHeight="1" x14ac:dyDescent="0.3">
      <c r="A15" s="162" t="s">
        <v>29</v>
      </c>
      <c r="B15" s="186">
        <v>8</v>
      </c>
      <c r="C15" s="186">
        <v>6</v>
      </c>
      <c r="D15" s="186">
        <v>5</v>
      </c>
      <c r="E15" s="186">
        <v>11</v>
      </c>
      <c r="F15" s="186">
        <v>9</v>
      </c>
      <c r="G15" s="187">
        <v>2</v>
      </c>
      <c r="H15" s="187">
        <v>0</v>
      </c>
      <c r="I15" s="191">
        <v>0</v>
      </c>
      <c r="J15" s="186">
        <v>0</v>
      </c>
      <c r="K15" s="186">
        <v>0</v>
      </c>
      <c r="L15" s="186">
        <v>0</v>
      </c>
    </row>
    <row r="16" spans="1:50" s="4" customFormat="1" ht="23.25" customHeight="1" x14ac:dyDescent="0.3">
      <c r="A16" s="162" t="s">
        <v>30</v>
      </c>
      <c r="B16" s="186">
        <v>9</v>
      </c>
      <c r="C16" s="186">
        <v>8</v>
      </c>
      <c r="D16" s="186">
        <v>11</v>
      </c>
      <c r="E16" s="186">
        <v>3</v>
      </c>
      <c r="F16" s="186">
        <v>5</v>
      </c>
      <c r="G16" s="187">
        <v>0</v>
      </c>
      <c r="H16" s="187">
        <v>1</v>
      </c>
      <c r="I16" s="191">
        <v>0</v>
      </c>
      <c r="J16" s="186">
        <v>1</v>
      </c>
      <c r="K16" s="187">
        <v>0</v>
      </c>
      <c r="L16" s="187">
        <v>0</v>
      </c>
    </row>
    <row r="17" spans="1:13" s="4" customFormat="1" ht="23.25" customHeight="1" x14ac:dyDescent="0.3">
      <c r="A17" s="162" t="s">
        <v>31</v>
      </c>
      <c r="B17" s="186">
        <v>4</v>
      </c>
      <c r="C17" s="186">
        <v>9</v>
      </c>
      <c r="D17" s="186">
        <v>9</v>
      </c>
      <c r="E17" s="186">
        <v>8</v>
      </c>
      <c r="F17" s="186">
        <v>8</v>
      </c>
      <c r="G17" s="187">
        <v>0</v>
      </c>
      <c r="H17" s="186">
        <v>0</v>
      </c>
      <c r="I17" s="191">
        <v>0</v>
      </c>
      <c r="J17" s="186">
        <v>2</v>
      </c>
      <c r="K17" s="186">
        <v>0</v>
      </c>
      <c r="L17" s="186">
        <v>0</v>
      </c>
    </row>
    <row r="18" spans="1:13" s="4" customFormat="1" ht="23.25" customHeight="1" x14ac:dyDescent="0.3">
      <c r="A18" s="162" t="s">
        <v>32</v>
      </c>
      <c r="B18" s="186">
        <v>1</v>
      </c>
      <c r="C18" s="186">
        <v>4</v>
      </c>
      <c r="D18" s="186">
        <v>6</v>
      </c>
      <c r="E18" s="186">
        <v>20</v>
      </c>
      <c r="F18" s="186">
        <v>12</v>
      </c>
      <c r="G18" s="187">
        <v>0</v>
      </c>
      <c r="H18" s="187">
        <v>0</v>
      </c>
      <c r="I18" s="191">
        <v>0</v>
      </c>
      <c r="J18" s="186">
        <v>1</v>
      </c>
      <c r="K18" s="186">
        <v>0</v>
      </c>
      <c r="L18" s="186">
        <v>0</v>
      </c>
    </row>
    <row r="19" spans="1:13" s="4" customFormat="1" ht="23.25" customHeight="1" x14ac:dyDescent="0.3">
      <c r="A19" s="162" t="s">
        <v>33</v>
      </c>
      <c r="B19" s="186">
        <v>2</v>
      </c>
      <c r="C19" s="186">
        <v>10</v>
      </c>
      <c r="D19" s="186">
        <v>10</v>
      </c>
      <c r="E19" s="186">
        <v>9</v>
      </c>
      <c r="F19" s="186">
        <v>12</v>
      </c>
      <c r="G19" s="187">
        <v>0</v>
      </c>
      <c r="H19" s="187">
        <v>0</v>
      </c>
      <c r="I19" s="191">
        <v>0</v>
      </c>
      <c r="J19" s="186">
        <v>3</v>
      </c>
      <c r="K19" s="186">
        <v>0</v>
      </c>
      <c r="L19" s="186">
        <v>0</v>
      </c>
    </row>
    <row r="20" spans="1:13" s="4" customFormat="1" ht="23.25" customHeight="1" x14ac:dyDescent="0.3">
      <c r="A20" s="162" t="s">
        <v>34</v>
      </c>
      <c r="B20" s="186">
        <v>1</v>
      </c>
      <c r="C20" s="186">
        <v>9</v>
      </c>
      <c r="D20" s="186">
        <v>4</v>
      </c>
      <c r="E20" s="186">
        <v>16</v>
      </c>
      <c r="F20" s="186">
        <v>12</v>
      </c>
      <c r="G20" s="187">
        <v>0</v>
      </c>
      <c r="H20" s="186">
        <v>1</v>
      </c>
      <c r="I20" s="191">
        <v>0</v>
      </c>
      <c r="J20" s="186">
        <v>2</v>
      </c>
      <c r="K20" s="186">
        <v>0</v>
      </c>
      <c r="L20" s="186">
        <v>0</v>
      </c>
    </row>
    <row r="21" spans="1:13" s="4" customFormat="1" ht="23.25" customHeight="1" x14ac:dyDescent="0.3">
      <c r="A21" s="162" t="s">
        <v>35</v>
      </c>
      <c r="B21" s="186">
        <v>7</v>
      </c>
      <c r="C21" s="186">
        <v>11</v>
      </c>
      <c r="D21" s="186">
        <v>5</v>
      </c>
      <c r="E21" s="186">
        <v>8</v>
      </c>
      <c r="F21" s="186">
        <v>7</v>
      </c>
      <c r="G21" s="187">
        <v>0</v>
      </c>
      <c r="H21" s="187">
        <v>4</v>
      </c>
      <c r="I21" s="191">
        <v>0</v>
      </c>
      <c r="J21" s="186">
        <v>1</v>
      </c>
      <c r="K21" s="187">
        <v>0</v>
      </c>
      <c r="L21" s="188">
        <v>1</v>
      </c>
    </row>
    <row r="22" spans="1:13" s="4" customFormat="1" ht="23.25" customHeight="1" x14ac:dyDescent="0.3">
      <c r="A22" s="162" t="s">
        <v>36</v>
      </c>
      <c r="B22" s="186">
        <v>10</v>
      </c>
      <c r="C22" s="186">
        <v>11</v>
      </c>
      <c r="D22" s="186">
        <v>4</v>
      </c>
      <c r="E22" s="186">
        <v>5</v>
      </c>
      <c r="F22" s="186">
        <v>3</v>
      </c>
      <c r="G22" s="186">
        <v>10</v>
      </c>
      <c r="H22" s="187">
        <v>0</v>
      </c>
      <c r="I22" s="191">
        <v>0</v>
      </c>
      <c r="J22" s="187">
        <v>1</v>
      </c>
      <c r="K22" s="187">
        <v>0</v>
      </c>
      <c r="L22" s="188">
        <v>2</v>
      </c>
    </row>
    <row r="23" spans="1:13" s="4" customFormat="1" ht="23.25" customHeight="1" thickBot="1" x14ac:dyDescent="0.35">
      <c r="A23" s="174" t="s">
        <v>37</v>
      </c>
      <c r="B23" s="175">
        <v>9</v>
      </c>
      <c r="C23" s="175">
        <v>14</v>
      </c>
      <c r="D23" s="175">
        <v>5</v>
      </c>
      <c r="E23" s="175">
        <v>3</v>
      </c>
      <c r="F23" s="175">
        <v>4</v>
      </c>
      <c r="G23" s="175">
        <v>14</v>
      </c>
      <c r="H23" s="176">
        <v>0</v>
      </c>
      <c r="I23" s="177">
        <v>0</v>
      </c>
      <c r="J23" s="176">
        <v>0</v>
      </c>
      <c r="K23" s="176">
        <v>0</v>
      </c>
      <c r="L23" s="178">
        <v>0</v>
      </c>
    </row>
    <row r="24" spans="1:13" s="4" customFormat="1" ht="23.25" customHeight="1" x14ac:dyDescent="0.3">
      <c r="A24" s="179" t="s">
        <v>156</v>
      </c>
      <c r="B24" s="180"/>
      <c r="C24" s="180"/>
      <c r="D24" s="180"/>
      <c r="E24" s="180"/>
      <c r="F24" s="181"/>
      <c r="G24" s="181"/>
      <c r="H24" s="181"/>
      <c r="I24" s="181"/>
      <c r="J24" s="181"/>
      <c r="K24" s="181"/>
      <c r="L24" s="180"/>
    </row>
    <row r="25" spans="1:13" s="4" customFormat="1" ht="46.5" customHeight="1" x14ac:dyDescent="0.3">
      <c r="A25" s="238" t="s">
        <v>157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</row>
    <row r="26" spans="1:13" s="4" customFormat="1" ht="37.5" customHeight="1" x14ac:dyDescent="0.3">
      <c r="A26" s="238" t="s">
        <v>158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3"/>
    </row>
    <row r="27" spans="1:13" s="131" customFormat="1" ht="35.25" customHeight="1" x14ac:dyDescent="0.3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3" s="133" customFormat="1" ht="16.5" customHeight="1" x14ac:dyDescent="0.15">
      <c r="A28" s="132"/>
    </row>
  </sheetData>
  <mergeCells count="3">
    <mergeCell ref="A25:L25"/>
    <mergeCell ref="A26:L26"/>
    <mergeCell ref="A1:B1"/>
  </mergeCells>
  <phoneticPr fontId="3" type="noConversion"/>
  <pageMargins left="0.51181102362204722" right="0.23622047244094491" top="0.27559055118110237" bottom="0.31496062992125984" header="0.15748031496062992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1"/>
  <sheetViews>
    <sheetView tabSelected="1" view="pageBreakPreview" zoomScale="60" zoomScaleNormal="85" workbookViewId="0">
      <selection activeCell="N43" sqref="N43"/>
    </sheetView>
  </sheetViews>
  <sheetFormatPr defaultColWidth="9" defaultRowHeight="13.5" x14ac:dyDescent="0.3"/>
  <cols>
    <col min="1" max="1" width="10.5" style="16" customWidth="1"/>
    <col min="2" max="2" width="7.25" style="16" customWidth="1"/>
    <col min="3" max="6" width="9.5" style="16" bestFit="1" customWidth="1"/>
    <col min="7" max="7" width="11.375" style="16" customWidth="1"/>
    <col min="8" max="9" width="6.125" style="16" customWidth="1"/>
    <col min="10" max="10" width="10.5" style="16" bestFit="1" customWidth="1"/>
    <col min="11" max="11" width="7.625" style="16" customWidth="1"/>
    <col min="12" max="12" width="10.5" style="16" customWidth="1"/>
    <col min="13" max="13" width="9.5" style="16" bestFit="1" customWidth="1"/>
    <col min="14" max="14" width="7.875" style="16" customWidth="1"/>
    <col min="15" max="15" width="9.5" style="16" bestFit="1" customWidth="1"/>
    <col min="16" max="16" width="9" style="16" customWidth="1"/>
    <col min="17" max="17" width="9.5" style="16" bestFit="1" customWidth="1"/>
    <col min="18" max="16384" width="9" style="16"/>
  </cols>
  <sheetData>
    <row r="1" spans="1:56" ht="21.75" customHeight="1" x14ac:dyDescent="0.15">
      <c r="A1" s="240" t="s">
        <v>101</v>
      </c>
      <c r="B1" s="240"/>
      <c r="C1" s="44"/>
      <c r="D1" s="44"/>
      <c r="E1" s="44"/>
      <c r="F1" s="4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56" ht="17.2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56" s="8" customFormat="1" ht="25.5" customHeight="1" x14ac:dyDescent="0.3">
      <c r="A3" s="245" t="s">
        <v>122</v>
      </c>
      <c r="B3" s="243" t="s">
        <v>49</v>
      </c>
      <c r="C3" s="243"/>
      <c r="D3" s="243"/>
      <c r="E3" s="243"/>
      <c r="F3" s="243"/>
      <c r="G3" s="241" t="s">
        <v>64</v>
      </c>
      <c r="H3" s="243" t="s">
        <v>38</v>
      </c>
      <c r="I3" s="243"/>
      <c r="J3" s="241" t="s">
        <v>39</v>
      </c>
      <c r="K3" s="242" t="s">
        <v>62</v>
      </c>
      <c r="L3" s="241" t="s">
        <v>40</v>
      </c>
      <c r="M3" s="241" t="s">
        <v>41</v>
      </c>
      <c r="N3" s="242" t="s">
        <v>63</v>
      </c>
      <c r="O3" s="243" t="s">
        <v>50</v>
      </c>
      <c r="P3" s="243"/>
      <c r="Q3" s="24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6" s="4" customFormat="1" ht="33.75" customHeight="1" x14ac:dyDescent="0.3">
      <c r="A4" s="246"/>
      <c r="B4" s="88" t="s">
        <v>120</v>
      </c>
      <c r="C4" s="88" t="s">
        <v>42</v>
      </c>
      <c r="D4" s="88" t="s">
        <v>51</v>
      </c>
      <c r="E4" s="88" t="s">
        <v>43</v>
      </c>
      <c r="F4" s="88" t="s">
        <v>44</v>
      </c>
      <c r="G4" s="241"/>
      <c r="H4" s="88" t="s">
        <v>65</v>
      </c>
      <c r="I4" s="88" t="s">
        <v>66</v>
      </c>
      <c r="J4" s="241"/>
      <c r="K4" s="242"/>
      <c r="L4" s="241"/>
      <c r="M4" s="241"/>
      <c r="N4" s="242"/>
      <c r="O4" s="88" t="s">
        <v>45</v>
      </c>
      <c r="P4" s="88" t="s">
        <v>46</v>
      </c>
      <c r="Q4" s="9" t="s">
        <v>47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3"/>
      <c r="BB4" s="3"/>
      <c r="BC4" s="3"/>
      <c r="BD4" s="3"/>
    </row>
    <row r="5" spans="1:56" s="4" customFormat="1" ht="21.75" customHeight="1" x14ac:dyDescent="0.3">
      <c r="A5" s="99" t="s">
        <v>52</v>
      </c>
      <c r="B5" s="35">
        <v>13.975</v>
      </c>
      <c r="C5" s="36">
        <v>19.266666666666669</v>
      </c>
      <c r="D5" s="36">
        <v>37.4</v>
      </c>
      <c r="E5" s="36">
        <v>9.2750000000000004</v>
      </c>
      <c r="F5" s="36">
        <v>-8.6</v>
      </c>
      <c r="G5" s="36">
        <v>1023</v>
      </c>
      <c r="H5" s="38">
        <v>64.916666666666671</v>
      </c>
      <c r="I5" s="38">
        <v>9</v>
      </c>
      <c r="J5" s="36">
        <v>1015.7166666666668</v>
      </c>
      <c r="K5" s="36">
        <v>6.5</v>
      </c>
      <c r="L5" s="36">
        <v>4.9916666666666671</v>
      </c>
      <c r="M5" s="36">
        <v>2094.4</v>
      </c>
      <c r="N5" s="39">
        <v>3.5</v>
      </c>
      <c r="O5" s="36">
        <v>2.1583333333333332</v>
      </c>
      <c r="P5" s="36">
        <v>12.1</v>
      </c>
      <c r="Q5" s="37">
        <v>20.8</v>
      </c>
      <c r="R5" s="6"/>
      <c r="S5" s="6"/>
      <c r="T5" s="6"/>
      <c r="U5" s="6"/>
      <c r="V5" s="6"/>
    </row>
    <row r="6" spans="1:56" s="4" customFormat="1" ht="21.75" customHeight="1" x14ac:dyDescent="0.3">
      <c r="A6" s="99" t="s">
        <v>53</v>
      </c>
      <c r="B6" s="54">
        <v>14.4</v>
      </c>
      <c r="C6" s="55">
        <v>19.7</v>
      </c>
      <c r="D6" s="55">
        <v>38.299999999999997</v>
      </c>
      <c r="E6" s="55">
        <v>9.6</v>
      </c>
      <c r="F6" s="55">
        <v>-9.4</v>
      </c>
      <c r="G6" s="55">
        <v>886.8</v>
      </c>
      <c r="H6" s="56">
        <v>66</v>
      </c>
      <c r="I6" s="56">
        <v>7</v>
      </c>
      <c r="J6" s="55">
        <v>1015.7</v>
      </c>
      <c r="K6" s="55">
        <v>7</v>
      </c>
      <c r="L6" s="55">
        <v>4.9000000000000004</v>
      </c>
      <c r="M6" s="55">
        <v>2246.9</v>
      </c>
      <c r="N6" s="57">
        <v>0.5</v>
      </c>
      <c r="O6" s="55">
        <v>2.2000000000000002</v>
      </c>
      <c r="P6" s="55">
        <v>10.4</v>
      </c>
      <c r="Q6" s="58">
        <v>21.7</v>
      </c>
      <c r="R6" s="6"/>
      <c r="S6" s="6"/>
      <c r="T6" s="6"/>
      <c r="U6" s="6"/>
      <c r="V6" s="6"/>
    </row>
    <row r="7" spans="1:56" s="4" customFormat="1" ht="21.75" customHeight="1" x14ac:dyDescent="0.3">
      <c r="A7" s="99" t="s">
        <v>117</v>
      </c>
      <c r="B7" s="63">
        <v>14.608333333333334</v>
      </c>
      <c r="C7" s="64">
        <v>19.783333333333335</v>
      </c>
      <c r="D7" s="64">
        <v>38.1</v>
      </c>
      <c r="E7" s="64">
        <v>10.083333333333334</v>
      </c>
      <c r="F7" s="64">
        <v>-13</v>
      </c>
      <c r="G7" s="64">
        <v>1227.3</v>
      </c>
      <c r="H7" s="65">
        <v>63.666666666666664</v>
      </c>
      <c r="I7" s="65">
        <v>13</v>
      </c>
      <c r="J7" s="66">
        <v>1015.7083333333334</v>
      </c>
      <c r="K7" s="66">
        <v>6.8916666666666684</v>
      </c>
      <c r="L7" s="66">
        <v>5.0916666666666668</v>
      </c>
      <c r="M7" s="64">
        <v>2277.2999999999997</v>
      </c>
      <c r="N7" s="67">
        <v>5.2</v>
      </c>
      <c r="O7" s="66">
        <v>2.1083333333333334</v>
      </c>
      <c r="P7" s="67">
        <v>12.1</v>
      </c>
      <c r="Q7" s="68">
        <v>21.4</v>
      </c>
      <c r="R7" s="6"/>
      <c r="S7" s="6"/>
      <c r="T7" s="6"/>
      <c r="U7" s="6"/>
      <c r="V7" s="6"/>
    </row>
    <row r="8" spans="1:56" s="4" customFormat="1" ht="21.75" customHeight="1" x14ac:dyDescent="0.3">
      <c r="A8" s="99" t="s">
        <v>124</v>
      </c>
      <c r="B8" s="35">
        <v>15.6</v>
      </c>
      <c r="C8" s="36">
        <v>21.4</v>
      </c>
      <c r="D8" s="36">
        <v>38.4</v>
      </c>
      <c r="E8" s="36">
        <v>10.5</v>
      </c>
      <c r="F8" s="36">
        <v>-9</v>
      </c>
      <c r="G8" s="76">
        <v>652.70000000000005</v>
      </c>
      <c r="H8" s="38">
        <v>59</v>
      </c>
      <c r="I8" s="38">
        <v>8</v>
      </c>
      <c r="J8" s="77">
        <v>1015.2</v>
      </c>
      <c r="K8" s="69">
        <v>6.5</v>
      </c>
      <c r="L8" s="77">
        <v>4.5</v>
      </c>
      <c r="M8" s="76">
        <v>2395.5</v>
      </c>
      <c r="N8" s="74">
        <v>2</v>
      </c>
      <c r="O8" s="77">
        <v>2.2000000000000002</v>
      </c>
      <c r="P8" s="39">
        <v>9.9</v>
      </c>
      <c r="Q8" s="75">
        <v>16.8</v>
      </c>
      <c r="R8" s="6"/>
      <c r="S8" s="6"/>
      <c r="T8" s="6"/>
      <c r="U8" s="6"/>
      <c r="V8" s="6"/>
    </row>
    <row r="9" spans="1:56" s="4" customFormat="1" ht="21.75" customHeight="1" x14ac:dyDescent="0.3">
      <c r="A9" s="109" t="s">
        <v>125</v>
      </c>
      <c r="B9" s="76">
        <v>14.1</v>
      </c>
      <c r="C9" s="36">
        <v>19.600000000000001</v>
      </c>
      <c r="D9" s="36">
        <v>39.200000000000003</v>
      </c>
      <c r="E9" s="36">
        <v>9.1999999999999993</v>
      </c>
      <c r="F9" s="36">
        <v>-13.9</v>
      </c>
      <c r="G9" s="76">
        <v>1297.5999999999999</v>
      </c>
      <c r="H9" s="38">
        <v>59</v>
      </c>
      <c r="I9" s="38">
        <v>8</v>
      </c>
      <c r="J9" s="76">
        <v>1016.6</v>
      </c>
      <c r="K9" s="76">
        <v>4.9000000000000004</v>
      </c>
      <c r="L9" s="76">
        <v>4.8</v>
      </c>
      <c r="M9" s="76">
        <v>2495.3000000000002</v>
      </c>
      <c r="N9" s="76">
        <v>7.5</v>
      </c>
      <c r="O9" s="76">
        <v>2.2000000000000002</v>
      </c>
      <c r="P9" s="76">
        <v>10.5</v>
      </c>
      <c r="Q9" s="75">
        <v>18.7</v>
      </c>
      <c r="R9" s="6"/>
      <c r="S9" s="6"/>
      <c r="T9" s="6"/>
      <c r="U9" s="6"/>
      <c r="V9" s="6"/>
    </row>
    <row r="10" spans="1:56" s="4" customFormat="1" ht="21.75" customHeight="1" x14ac:dyDescent="0.3">
      <c r="A10" s="139" t="s">
        <v>145</v>
      </c>
      <c r="B10" s="11">
        <f>AVERAGE(B12:B23)</f>
        <v>14.833333333333336</v>
      </c>
      <c r="C10" s="11">
        <f>AVERAGE(C12:C23)</f>
        <v>20.316666666666666</v>
      </c>
      <c r="D10" s="11">
        <f>MAX(D12:D23)</f>
        <v>36.9</v>
      </c>
      <c r="E10" s="11">
        <f>AVERAGE(E12:E23)</f>
        <v>9.9333333333333353</v>
      </c>
      <c r="F10" s="11">
        <f>MIN(F12:F23)</f>
        <v>-7.2</v>
      </c>
      <c r="G10" s="11">
        <f>SUM(G12:G23)</f>
        <v>995.7</v>
      </c>
      <c r="H10" s="12">
        <f>AVERAGE(H12:H23)</f>
        <v>60.666666666666664</v>
      </c>
      <c r="I10" s="12">
        <f>MIN(I12:I23)</f>
        <v>8</v>
      </c>
      <c r="J10" s="140">
        <f>AVERAGE(J12:J23)</f>
        <v>1016.0916666666667</v>
      </c>
      <c r="K10" s="140">
        <f>AVERAGE(K12:K23)</f>
        <v>6.1083333333333343</v>
      </c>
      <c r="L10" s="140">
        <f>AVERAGE(L12:L23)</f>
        <v>5.125</v>
      </c>
      <c r="M10" s="141" t="s">
        <v>146</v>
      </c>
      <c r="N10" s="49">
        <f>MAX(N12:N23)</f>
        <v>0</v>
      </c>
      <c r="O10" s="140">
        <f>AVERAGE(O12:O23)</f>
        <v>2.0166666666666666</v>
      </c>
      <c r="P10" s="49">
        <f>MAX(P12:P23)</f>
        <v>9.1</v>
      </c>
      <c r="Q10" s="49">
        <f>MAX(Q12:Q23)</f>
        <v>14.8</v>
      </c>
      <c r="R10" s="6"/>
      <c r="S10" s="6"/>
      <c r="T10" s="6"/>
      <c r="U10" s="6"/>
      <c r="V10" s="6"/>
    </row>
    <row r="11" spans="1:56" s="4" customFormat="1" ht="18" customHeight="1" x14ac:dyDescent="0.3">
      <c r="A11" s="142"/>
      <c r="B11" s="11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1"/>
      <c r="P11" s="11"/>
      <c r="Q11" s="49"/>
    </row>
    <row r="12" spans="1:56" s="4" customFormat="1" ht="21.75" customHeight="1" x14ac:dyDescent="0.3">
      <c r="A12" s="139" t="s">
        <v>26</v>
      </c>
      <c r="B12" s="11">
        <v>1.7000000000000002</v>
      </c>
      <c r="C12" s="11">
        <v>7.3000000000000007</v>
      </c>
      <c r="D12" s="11">
        <v>12.5</v>
      </c>
      <c r="E12" s="11">
        <v>-3.5</v>
      </c>
      <c r="F12" s="11">
        <v>-7.2</v>
      </c>
      <c r="G12" s="49">
        <v>9.5</v>
      </c>
      <c r="H12" s="62">
        <v>44</v>
      </c>
      <c r="I12" s="62">
        <v>8</v>
      </c>
      <c r="J12" s="11">
        <v>1025</v>
      </c>
      <c r="K12" s="11">
        <v>-10.600000000000001</v>
      </c>
      <c r="L12" s="49">
        <v>3</v>
      </c>
      <c r="M12" s="11">
        <v>228.9</v>
      </c>
      <c r="N12" s="48">
        <v>0</v>
      </c>
      <c r="O12" s="11">
        <v>2.3000000000000003</v>
      </c>
      <c r="P12" s="11">
        <v>8.6</v>
      </c>
      <c r="Q12" s="49">
        <v>14</v>
      </c>
    </row>
    <row r="13" spans="1:56" s="4" customFormat="1" ht="21.75" customHeight="1" x14ac:dyDescent="0.3">
      <c r="A13" s="139" t="s">
        <v>48</v>
      </c>
      <c r="B13" s="11">
        <v>4</v>
      </c>
      <c r="C13" s="11">
        <v>9.1</v>
      </c>
      <c r="D13" s="11">
        <v>15.700000000000001</v>
      </c>
      <c r="E13" s="11">
        <v>-0.9</v>
      </c>
      <c r="F13" s="11">
        <v>-4.7</v>
      </c>
      <c r="G13" s="11">
        <v>26.200000000000003</v>
      </c>
      <c r="H13" s="62">
        <v>47</v>
      </c>
      <c r="I13" s="62">
        <v>13</v>
      </c>
      <c r="J13" s="11">
        <v>1023.3000000000001</v>
      </c>
      <c r="K13" s="11">
        <v>-7.7</v>
      </c>
      <c r="L13" s="11">
        <v>5</v>
      </c>
      <c r="M13" s="11">
        <v>193.9</v>
      </c>
      <c r="N13" s="48">
        <v>0</v>
      </c>
      <c r="O13" s="11">
        <v>2.1</v>
      </c>
      <c r="P13" s="11">
        <v>7.7</v>
      </c>
      <c r="Q13" s="49">
        <v>13.100000000000001</v>
      </c>
    </row>
    <row r="14" spans="1:56" s="4" customFormat="1" ht="21.75" customHeight="1" x14ac:dyDescent="0.3">
      <c r="A14" s="139" t="s">
        <v>28</v>
      </c>
      <c r="B14" s="11">
        <v>9.4</v>
      </c>
      <c r="C14" s="11">
        <v>15.5</v>
      </c>
      <c r="D14" s="11">
        <v>24.200000000000003</v>
      </c>
      <c r="E14" s="11">
        <v>3.6</v>
      </c>
      <c r="F14" s="11">
        <v>-1.5</v>
      </c>
      <c r="G14" s="11">
        <v>20.700000000000003</v>
      </c>
      <c r="H14" s="62">
        <v>50</v>
      </c>
      <c r="I14" s="62">
        <v>15</v>
      </c>
      <c r="J14" s="11">
        <v>1016.6</v>
      </c>
      <c r="K14" s="11">
        <v>-1.7000000000000002</v>
      </c>
      <c r="L14" s="11">
        <v>4.8000000000000007</v>
      </c>
      <c r="M14" s="11">
        <v>235.8</v>
      </c>
      <c r="N14" s="48">
        <v>0</v>
      </c>
      <c r="O14" s="11">
        <v>2.4000000000000004</v>
      </c>
      <c r="P14" s="11">
        <v>8.5</v>
      </c>
      <c r="Q14" s="49">
        <v>14.700000000000001</v>
      </c>
    </row>
    <row r="15" spans="1:56" s="4" customFormat="1" ht="21.75" customHeight="1" x14ac:dyDescent="0.3">
      <c r="A15" s="139" t="s">
        <v>29</v>
      </c>
      <c r="B15" s="143">
        <v>13.5</v>
      </c>
      <c r="C15" s="11">
        <v>19.400000000000002</v>
      </c>
      <c r="D15" s="11">
        <v>27.1</v>
      </c>
      <c r="E15" s="11">
        <v>8</v>
      </c>
      <c r="F15" s="11">
        <v>0.2</v>
      </c>
      <c r="G15" s="11">
        <v>88</v>
      </c>
      <c r="H15" s="62">
        <v>52</v>
      </c>
      <c r="I15" s="62">
        <v>8</v>
      </c>
      <c r="J15" s="11">
        <v>1014.9000000000001</v>
      </c>
      <c r="K15" s="11">
        <v>2.1</v>
      </c>
      <c r="L15" s="11">
        <v>5.4</v>
      </c>
      <c r="M15" s="11">
        <v>188.10000000000002</v>
      </c>
      <c r="N15" s="48">
        <v>0</v>
      </c>
      <c r="O15" s="11">
        <v>2.2000000000000002</v>
      </c>
      <c r="P15" s="11">
        <v>7.9</v>
      </c>
      <c r="Q15" s="49">
        <v>14.8</v>
      </c>
    </row>
    <row r="16" spans="1:56" s="4" customFormat="1" ht="21.75" customHeight="1" x14ac:dyDescent="0.3">
      <c r="A16" s="139" t="s">
        <v>30</v>
      </c>
      <c r="B16" s="143">
        <v>20.700000000000003</v>
      </c>
      <c r="C16" s="11">
        <v>27.5</v>
      </c>
      <c r="D16" s="11">
        <v>34.5</v>
      </c>
      <c r="E16" s="11">
        <v>13.600000000000001</v>
      </c>
      <c r="F16" s="11">
        <v>7.2</v>
      </c>
      <c r="G16" s="11">
        <v>25.700000000000003</v>
      </c>
      <c r="H16" s="62">
        <v>47</v>
      </c>
      <c r="I16" s="62">
        <v>10</v>
      </c>
      <c r="J16" s="11">
        <v>1011.6</v>
      </c>
      <c r="K16" s="11">
        <v>6.8000000000000007</v>
      </c>
      <c r="L16" s="11">
        <v>4.4000000000000004</v>
      </c>
      <c r="M16" s="11">
        <v>295.60000000000002</v>
      </c>
      <c r="N16" s="48">
        <v>0</v>
      </c>
      <c r="O16" s="11">
        <v>2.1</v>
      </c>
      <c r="P16" s="11">
        <v>7.9</v>
      </c>
      <c r="Q16" s="49">
        <v>11.9</v>
      </c>
    </row>
    <row r="17" spans="1:22" s="4" customFormat="1" ht="21.75" customHeight="1" x14ac:dyDescent="0.3">
      <c r="A17" s="139" t="s">
        <v>31</v>
      </c>
      <c r="B17" s="143">
        <v>22.8</v>
      </c>
      <c r="C17" s="11">
        <v>28.5</v>
      </c>
      <c r="D17" s="11">
        <v>35.700000000000003</v>
      </c>
      <c r="E17" s="11">
        <v>17.8</v>
      </c>
      <c r="F17" s="11">
        <v>14.5</v>
      </c>
      <c r="G17" s="11">
        <v>160.80000000000001</v>
      </c>
      <c r="H17" s="62">
        <v>65</v>
      </c>
      <c r="I17" s="62">
        <v>16</v>
      </c>
      <c r="J17" s="11">
        <v>1007.1</v>
      </c>
      <c r="K17" s="11">
        <v>14.9</v>
      </c>
      <c r="L17" s="11">
        <v>5.8000000000000007</v>
      </c>
      <c r="M17" s="11">
        <v>238.9</v>
      </c>
      <c r="N17" s="48">
        <v>0</v>
      </c>
      <c r="O17" s="11">
        <v>2.1</v>
      </c>
      <c r="P17" s="11">
        <v>7.4</v>
      </c>
      <c r="Q17" s="49">
        <v>10.8</v>
      </c>
    </row>
    <row r="18" spans="1:22" s="4" customFormat="1" ht="21.75" customHeight="1" x14ac:dyDescent="0.3">
      <c r="A18" s="139" t="s">
        <v>32</v>
      </c>
      <c r="B18" s="143">
        <v>25.8</v>
      </c>
      <c r="C18" s="11">
        <v>30</v>
      </c>
      <c r="D18" s="11">
        <v>36</v>
      </c>
      <c r="E18" s="11">
        <v>22.3</v>
      </c>
      <c r="F18" s="11">
        <v>18.8</v>
      </c>
      <c r="G18" s="11">
        <v>139.4</v>
      </c>
      <c r="H18" s="62">
        <v>76</v>
      </c>
      <c r="I18" s="62">
        <v>33</v>
      </c>
      <c r="J18" s="11">
        <v>1006.7</v>
      </c>
      <c r="K18" s="11">
        <v>20.700000000000003</v>
      </c>
      <c r="L18" s="11">
        <v>7.4</v>
      </c>
      <c r="M18" s="11">
        <v>156.30000000000001</v>
      </c>
      <c r="N18" s="48">
        <v>0</v>
      </c>
      <c r="O18" s="11">
        <v>1.9000000000000001</v>
      </c>
      <c r="P18" s="11">
        <v>7.3000000000000007</v>
      </c>
      <c r="Q18" s="49">
        <v>10.3</v>
      </c>
    </row>
    <row r="19" spans="1:22" s="4" customFormat="1" ht="21.75" customHeight="1" x14ac:dyDescent="0.3">
      <c r="A19" s="139" t="s">
        <v>33</v>
      </c>
      <c r="B19" s="143">
        <v>27.400000000000002</v>
      </c>
      <c r="C19" s="11">
        <v>32.200000000000003</v>
      </c>
      <c r="D19" s="11">
        <v>36.9</v>
      </c>
      <c r="E19" s="11">
        <v>23.700000000000003</v>
      </c>
      <c r="F19" s="11">
        <v>17.900000000000002</v>
      </c>
      <c r="G19" s="11">
        <v>141.9</v>
      </c>
      <c r="H19" s="62">
        <v>74</v>
      </c>
      <c r="I19" s="62">
        <v>31</v>
      </c>
      <c r="J19" s="11">
        <v>1007</v>
      </c>
      <c r="K19" s="11">
        <v>21.8</v>
      </c>
      <c r="L19" s="11">
        <v>6</v>
      </c>
      <c r="M19" s="11">
        <v>198.70000000000002</v>
      </c>
      <c r="N19" s="48">
        <v>0</v>
      </c>
      <c r="O19" s="11">
        <v>1.9000000000000001</v>
      </c>
      <c r="P19" s="11">
        <v>7.2</v>
      </c>
      <c r="Q19" s="49">
        <v>10.5</v>
      </c>
    </row>
    <row r="20" spans="1:22" s="4" customFormat="1" ht="21.75" customHeight="1" x14ac:dyDescent="0.3">
      <c r="A20" s="139" t="s">
        <v>34</v>
      </c>
      <c r="B20" s="143">
        <v>22.6</v>
      </c>
      <c r="C20" s="11">
        <v>27</v>
      </c>
      <c r="D20" s="11">
        <v>32.5</v>
      </c>
      <c r="E20" s="11">
        <v>19.100000000000001</v>
      </c>
      <c r="F20" s="11">
        <v>12.5</v>
      </c>
      <c r="G20" s="11">
        <v>185.5</v>
      </c>
      <c r="H20" s="62">
        <v>79</v>
      </c>
      <c r="I20" s="62">
        <v>22</v>
      </c>
      <c r="J20" s="11">
        <v>1014.9000000000001</v>
      </c>
      <c r="K20" s="11">
        <v>18.2</v>
      </c>
      <c r="L20" s="11">
        <v>6.9</v>
      </c>
      <c r="M20" s="11">
        <v>137</v>
      </c>
      <c r="N20" s="48">
        <v>0</v>
      </c>
      <c r="O20" s="11">
        <v>1.7000000000000002</v>
      </c>
      <c r="P20" s="11">
        <v>7.8000000000000007</v>
      </c>
      <c r="Q20" s="49">
        <v>12.200000000000001</v>
      </c>
    </row>
    <row r="21" spans="1:22" s="4" customFormat="1" ht="21.75" customHeight="1" x14ac:dyDescent="0.3">
      <c r="A21" s="139" t="s">
        <v>35</v>
      </c>
      <c r="B21" s="143">
        <v>16.8</v>
      </c>
      <c r="C21" s="11">
        <v>22</v>
      </c>
      <c r="D21" s="11">
        <v>28.6</v>
      </c>
      <c r="E21" s="11">
        <v>12.200000000000001</v>
      </c>
      <c r="F21" s="11">
        <v>3.9000000000000004</v>
      </c>
      <c r="G21" s="11">
        <v>155.20000000000002</v>
      </c>
      <c r="H21" s="62">
        <v>71</v>
      </c>
      <c r="I21" s="62">
        <v>20</v>
      </c>
      <c r="J21" s="11">
        <v>1018.6</v>
      </c>
      <c r="K21" s="11">
        <v>10.8</v>
      </c>
      <c r="L21" s="11">
        <v>5</v>
      </c>
      <c r="M21" s="11">
        <v>199.20000000000002</v>
      </c>
      <c r="N21" s="48">
        <v>0</v>
      </c>
      <c r="O21" s="11">
        <v>1.7000000000000002</v>
      </c>
      <c r="P21" s="11">
        <v>7.3000000000000007</v>
      </c>
      <c r="Q21" s="49">
        <v>10.200000000000001</v>
      </c>
      <c r="V21" s="13"/>
    </row>
    <row r="22" spans="1:22" s="4" customFormat="1" ht="21.75" customHeight="1" x14ac:dyDescent="0.3">
      <c r="A22" s="139" t="s">
        <v>36</v>
      </c>
      <c r="B22" s="143">
        <v>9.8000000000000007</v>
      </c>
      <c r="C22" s="11">
        <v>16.3</v>
      </c>
      <c r="D22" s="11">
        <v>23.200000000000003</v>
      </c>
      <c r="E22" s="11">
        <v>4.3</v>
      </c>
      <c r="F22" s="11">
        <v>-2.6</v>
      </c>
      <c r="G22" s="11">
        <v>15.3</v>
      </c>
      <c r="H22" s="62">
        <v>66</v>
      </c>
      <c r="I22" s="62">
        <v>18</v>
      </c>
      <c r="J22" s="11">
        <v>1022.3000000000001</v>
      </c>
      <c r="K22" s="11">
        <v>2.9000000000000004</v>
      </c>
      <c r="L22" s="11">
        <v>4</v>
      </c>
      <c r="M22" s="11">
        <v>185.20000000000002</v>
      </c>
      <c r="N22" s="48">
        <v>0</v>
      </c>
      <c r="O22" s="11">
        <v>1.7000000000000002</v>
      </c>
      <c r="P22" s="11">
        <v>8.4</v>
      </c>
      <c r="Q22" s="49">
        <v>12.9</v>
      </c>
      <c r="V22" s="130"/>
    </row>
    <row r="23" spans="1:22" s="4" customFormat="1" ht="21.75" customHeight="1" thickBot="1" x14ac:dyDescent="0.35">
      <c r="A23" s="144" t="s">
        <v>37</v>
      </c>
      <c r="B23" s="145">
        <v>3.5</v>
      </c>
      <c r="C23" s="146">
        <v>9</v>
      </c>
      <c r="D23" s="146">
        <v>16.600000000000001</v>
      </c>
      <c r="E23" s="146">
        <v>-1</v>
      </c>
      <c r="F23" s="146">
        <v>-5.9</v>
      </c>
      <c r="G23" s="146">
        <v>27.5</v>
      </c>
      <c r="H23" s="147">
        <v>57</v>
      </c>
      <c r="I23" s="147">
        <v>11</v>
      </c>
      <c r="J23" s="146">
        <v>1025.1000000000001</v>
      </c>
      <c r="K23" s="146">
        <v>-4.9000000000000004</v>
      </c>
      <c r="L23" s="146">
        <v>3.8000000000000003</v>
      </c>
      <c r="M23" s="148" t="s">
        <v>146</v>
      </c>
      <c r="N23" s="149">
        <v>0</v>
      </c>
      <c r="O23" s="146">
        <v>2.1</v>
      </c>
      <c r="P23" s="146">
        <v>9.1</v>
      </c>
      <c r="Q23" s="150">
        <v>14</v>
      </c>
    </row>
    <row r="24" spans="1:22" s="4" customFormat="1" ht="14.25" customHeight="1" x14ac:dyDescent="0.15">
      <c r="A24" s="151" t="s">
        <v>147</v>
      </c>
      <c r="B24" s="152"/>
      <c r="C24" s="152"/>
      <c r="D24" s="152"/>
      <c r="E24" s="152"/>
      <c r="F24" s="152"/>
      <c r="G24" s="152"/>
      <c r="H24" s="152"/>
      <c r="I24" s="153"/>
      <c r="J24" s="153"/>
      <c r="K24" s="153"/>
      <c r="L24" s="153"/>
      <c r="M24" s="152"/>
      <c r="N24" s="153"/>
      <c r="O24" s="152"/>
      <c r="P24" s="153"/>
      <c r="Q24" s="154"/>
      <c r="R24" s="154"/>
    </row>
    <row r="25" spans="1:22" s="4" customFormat="1" ht="18.75" customHeight="1" x14ac:dyDescent="0.15">
      <c r="A25" s="155" t="s">
        <v>148</v>
      </c>
      <c r="B25" s="152"/>
      <c r="C25" s="152"/>
      <c r="D25" s="152"/>
      <c r="E25" s="152"/>
      <c r="F25" s="152"/>
      <c r="G25" s="152"/>
      <c r="H25" s="152"/>
      <c r="I25" s="156"/>
      <c r="J25" s="152"/>
      <c r="K25" s="152"/>
      <c r="L25" s="152"/>
      <c r="M25" s="152"/>
      <c r="N25" s="152"/>
      <c r="O25" s="152"/>
      <c r="P25" s="152"/>
      <c r="Q25" s="154"/>
      <c r="R25" s="154"/>
    </row>
    <row r="26" spans="1:22" s="4" customFormat="1" ht="18.75" customHeight="1" x14ac:dyDescent="0.15">
      <c r="A26" s="151" t="s">
        <v>149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8"/>
      <c r="R26" s="158"/>
    </row>
    <row r="27" spans="1:22" s="14" customFormat="1" ht="18.75" customHeight="1" x14ac:dyDescent="0.15">
      <c r="A27" s="151" t="s">
        <v>150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  <c r="R27" s="158"/>
    </row>
    <row r="28" spans="1:22" ht="16.5" x14ac:dyDescent="0.3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22" ht="16.5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1:22" s="81" customFormat="1" ht="16.5" x14ac:dyDescent="0.3"/>
    <row r="31" spans="1:22" s="81" customFormat="1" ht="16.5" x14ac:dyDescent="0.3"/>
  </sheetData>
  <mergeCells count="11">
    <mergeCell ref="A1:B1"/>
    <mergeCell ref="L3:L4"/>
    <mergeCell ref="M3:M4"/>
    <mergeCell ref="N3:N4"/>
    <mergeCell ref="O3:Q3"/>
    <mergeCell ref="A3:A4"/>
    <mergeCell ref="B3:F3"/>
    <mergeCell ref="G3:G4"/>
    <mergeCell ref="H3:I3"/>
    <mergeCell ref="J3:J4"/>
    <mergeCell ref="K3:K4"/>
  </mergeCells>
  <phoneticPr fontId="3" type="noConversion"/>
  <pageMargins left="0.15748031496062992" right="0.15748031496062992" top="0.31496062992125984" bottom="0.74803149606299213" header="0.31496062992125984" footer="0.31496062992125984"/>
  <pageSetup paperSize="9" scale="86" orientation="landscape" r:id="rId1"/>
  <ignoredErrors>
    <ignoredError sqref="O10 I10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1.위치 및 지역특성(토지정보과)</vt:lpstr>
      <vt:lpstr>2.행정구역(총무과)</vt:lpstr>
      <vt:lpstr>3.토지지목별 현황(토지정보과)</vt:lpstr>
      <vt:lpstr>4.일기일수(대구기상지청)</vt:lpstr>
      <vt:lpstr>5.기상개황(대구기상지청)</vt:lpstr>
      <vt:lpstr>'2.행정구역(총무과)'!Print_Area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2021-05-24T00:19:31Z</cp:lastPrinted>
  <dcterms:created xsi:type="dcterms:W3CDTF">2015-01-12T01:59:50Z</dcterms:created>
  <dcterms:modified xsi:type="dcterms:W3CDTF">2021-05-26T00:47:51Z</dcterms:modified>
</cp:coreProperties>
</file>